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528d3d99aefdea/Documents/Company Docs/container shipments/"/>
    </mc:Choice>
  </mc:AlternateContent>
  <xr:revisionPtr revIDLastSave="1" documentId="8_{65CBFB77-A2B6-4F85-8CE0-0459F5CF57D9}" xr6:coauthVersionLast="47" xr6:coauthVersionMax="47" xr10:uidLastSave="{7A397551-E2D2-4737-958B-7C181D044BAE}"/>
  <bookViews>
    <workbookView xWindow="-120" yWindow="-120" windowWidth="29040" windowHeight="15840" xr2:uid="{754C77D3-E867-4EB4-A9C3-4E4D8F3DB9D4}"/>
  </bookViews>
  <sheets>
    <sheet name="Inventory" sheetId="1" r:id="rId1"/>
    <sheet name="2.5&quot; Asst Effect" sheetId="3" r:id="rId2"/>
    <sheet name="3&quot; Asst Effects" sheetId="2" r:id="rId3"/>
    <sheet name="4&quot; Asst Effects" sheetId="7" r:id="rId4"/>
    <sheet name="5&quot; Asst Effects" sheetId="10" r:id="rId5"/>
    <sheet name="6&quot; Asst Effects" sheetId="12" r:id="rId6"/>
    <sheet name="3&quot; Time Chain Effects" sheetId="13" r:id="rId7"/>
    <sheet name="4&quot; Time Chain Effects" sheetId="14" r:id="rId8"/>
  </sheets>
  <definedNames>
    <definedName name="_xlnm.Print_Area" localSheetId="0">Inventory!$A$1:$E$315</definedName>
    <definedName name="_xlnm.Print_Titles" localSheetId="0">Inventory!$1:$1</definedName>
    <definedName name="QBCANSUPPORTUPDATE" localSheetId="0">FALSE</definedName>
    <definedName name="QBCOMPANYFILENAME" localSheetId="0">"C:\Users\Aerial\Documents\Aerial FX 2022.QBW"</definedName>
    <definedName name="QBENDDATE" localSheetId="0">20220727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FALSE</definedName>
    <definedName name="QBPRESERVESPACE" localSheetId="0">FALSE</definedName>
    <definedName name="QBREPORTCOLAXIS" localSheetId="0">0</definedName>
    <definedName name="QBREPORTCOMPANYID" localSheetId="0">"83ca48f5b32c49b297c0e288f29f8d10"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76</definedName>
    <definedName name="QBREPORTSUBCOLAXIS" localSheetId="0">0</definedName>
    <definedName name="QBREPORTTYPE" localSheetId="0">365</definedName>
    <definedName name="QBROWHEADERS" localSheetId="0">0</definedName>
    <definedName name="QBSTARTDATE" localSheetId="0">20220727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6" i="1" l="1"/>
  <c r="E66" i="1"/>
  <c r="E64" i="1"/>
  <c r="E11" i="1"/>
  <c r="E10" i="1"/>
  <c r="E75" i="1"/>
  <c r="E34" i="1"/>
  <c r="E263" i="1"/>
  <c r="E262" i="1"/>
  <c r="E249" i="1"/>
  <c r="E248" i="1"/>
  <c r="E246" i="1"/>
  <c r="E245" i="1"/>
  <c r="E247" i="1"/>
  <c r="E3" i="1"/>
  <c r="E295" i="1"/>
  <c r="E260" i="1"/>
  <c r="E261" i="1"/>
  <c r="E259" i="1"/>
  <c r="E257" i="1"/>
  <c r="E258" i="1"/>
  <c r="E251" i="1"/>
  <c r="E252" i="1"/>
  <c r="E253" i="1"/>
  <c r="E254" i="1"/>
  <c r="E256" i="1"/>
  <c r="E227" i="1"/>
  <c r="E228" i="1"/>
  <c r="E229" i="1"/>
  <c r="E234" i="1"/>
  <c r="E235" i="1"/>
  <c r="E236" i="1"/>
  <c r="E237" i="1"/>
  <c r="E238" i="1"/>
  <c r="E239" i="1"/>
  <c r="E240" i="1"/>
  <c r="E241" i="1"/>
  <c r="E242" i="1"/>
  <c r="E243" i="1"/>
  <c r="E244" i="1"/>
  <c r="E226" i="1"/>
  <c r="E216" i="1"/>
  <c r="E215" i="1"/>
  <c r="E217" i="1"/>
  <c r="E218" i="1"/>
  <c r="E219" i="1"/>
  <c r="E220" i="1"/>
  <c r="E221" i="1"/>
  <c r="E222" i="1"/>
  <c r="E223" i="1"/>
  <c r="E224" i="1"/>
  <c r="E209" i="1"/>
  <c r="E210" i="1"/>
  <c r="E205" i="1"/>
  <c r="E206" i="1"/>
  <c r="E198" i="1"/>
  <c r="E197" i="1"/>
  <c r="E201" i="1"/>
  <c r="E202" i="1"/>
  <c r="E203" i="1"/>
  <c r="E204" i="1"/>
  <c r="E180" i="1"/>
  <c r="E179" i="1"/>
  <c r="E178" i="1"/>
  <c r="E177" i="1"/>
  <c r="E189" i="1"/>
  <c r="E190" i="1"/>
  <c r="E214" i="1"/>
  <c r="E212" i="1"/>
  <c r="E213" i="1"/>
  <c r="E211" i="1"/>
  <c r="E4" i="1" l="1"/>
  <c r="E5" i="1"/>
  <c r="E6" i="1"/>
  <c r="E7" i="1"/>
  <c r="E8" i="1"/>
  <c r="E9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0" i="1"/>
  <c r="E41" i="1"/>
  <c r="E42" i="1"/>
  <c r="E43" i="1"/>
  <c r="E44" i="1"/>
  <c r="E45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7" i="1"/>
  <c r="E68" i="1"/>
  <c r="E69" i="1"/>
  <c r="E70" i="1"/>
  <c r="E71" i="1"/>
  <c r="E72" i="1"/>
  <c r="E73" i="1"/>
  <c r="E74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2" i="1"/>
  <c r="E97" i="1"/>
  <c r="E98" i="1"/>
  <c r="E99" i="1"/>
  <c r="E100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5" i="1"/>
  <c r="E116" i="1"/>
  <c r="E117" i="1"/>
  <c r="E118" i="1"/>
  <c r="E119" i="1"/>
  <c r="E120" i="1"/>
  <c r="E121" i="1"/>
  <c r="E122" i="1"/>
  <c r="E123" i="1"/>
  <c r="E124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81" i="1"/>
  <c r="E182" i="1"/>
  <c r="E183" i="1"/>
  <c r="E184" i="1"/>
  <c r="E191" i="1"/>
  <c r="E192" i="1"/>
  <c r="E193" i="1"/>
  <c r="E194" i="1"/>
  <c r="E195" i="1"/>
  <c r="E196" i="1"/>
  <c r="E199" i="1"/>
  <c r="E200" i="1"/>
  <c r="E207" i="1"/>
  <c r="E208" i="1"/>
  <c r="E265" i="1"/>
  <c r="E266" i="1"/>
  <c r="E267" i="1"/>
  <c r="E268" i="1"/>
  <c r="E269" i="1"/>
  <c r="E270" i="1"/>
  <c r="E271" i="1"/>
  <c r="E272" i="1"/>
  <c r="E275" i="1"/>
  <c r="E296" i="1" s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90" i="1"/>
  <c r="E291" i="1"/>
  <c r="E292" i="1"/>
  <c r="E293" i="1"/>
  <c r="E294" i="1"/>
  <c r="E273" i="1" l="1"/>
  <c r="E230" i="1"/>
  <c r="E185" i="1"/>
  <c r="E138" i="1"/>
  <c r="E46" i="1"/>
  <c r="E93" i="1"/>
  <c r="E304" i="1"/>
  <c r="E307" i="1" l="1"/>
  <c r="E298" i="1" l="1"/>
  <c r="E299" i="1"/>
  <c r="E300" i="1"/>
  <c r="E301" i="1"/>
  <c r="E302" i="1"/>
  <c r="E303" i="1"/>
  <c r="E306" i="1" l="1"/>
  <c r="E308" i="1" s="1"/>
  <c r="E309" i="1" s="1"/>
</calcChain>
</file>

<file path=xl/sharedStrings.xml><?xml version="1.0" encoding="utf-8"?>
<sst xmlns="http://schemas.openxmlformats.org/spreadsheetml/2006/main" count="1156" uniqueCount="1075">
  <si>
    <t>Item</t>
  </si>
  <si>
    <t>Description</t>
  </si>
  <si>
    <t>103</t>
  </si>
  <si>
    <t>107A</t>
  </si>
  <si>
    <t>109A</t>
  </si>
  <si>
    <t>112A</t>
  </si>
  <si>
    <t>112B</t>
  </si>
  <si>
    <t>124A</t>
  </si>
  <si>
    <t>125</t>
  </si>
  <si>
    <t>126</t>
  </si>
  <si>
    <t>127</t>
  </si>
  <si>
    <t>129</t>
  </si>
  <si>
    <t>131</t>
  </si>
  <si>
    <t>133</t>
  </si>
  <si>
    <t>134B</t>
  </si>
  <si>
    <t>136D</t>
  </si>
  <si>
    <t>161A</t>
  </si>
  <si>
    <t>172</t>
  </si>
  <si>
    <t>173A</t>
  </si>
  <si>
    <t>185B</t>
  </si>
  <si>
    <t>186</t>
  </si>
  <si>
    <t>187</t>
  </si>
  <si>
    <t>189A</t>
  </si>
  <si>
    <t>189D</t>
  </si>
  <si>
    <t>Thunder King 25 Shot 12/1</t>
  </si>
  <si>
    <t>25 shot Big Eight  4/1</t>
  </si>
  <si>
    <t>25 shot Variety Color w/Report  4/1</t>
  </si>
  <si>
    <t>40 shot Color Willow Fan  2/1</t>
  </si>
  <si>
    <t>36 shot 2.5“ Titanium Salute Fast Shot (4 seconds)  1/1</t>
  </si>
  <si>
    <t>2.5" Red &amp; Blue Brocade Crown 36 shot  1/1</t>
  </si>
  <si>
    <t>2.5" 36 shot Crackling Willow  1/1</t>
  </si>
  <si>
    <t>2.5" 36 shot Spider  1/1</t>
  </si>
  <si>
    <t>2.5" 36 shot Red, White, &amp; Blue Peony  1/1</t>
  </si>
  <si>
    <t>2.5" 36 shot Silver Strobe + Red, Silver Strobe + Blue  1/1</t>
  </si>
  <si>
    <t>2.5" 36 shot Titanium Salute w/R,W,B tail 1/1</t>
  </si>
  <si>
    <t>2" 50 shot Mixed Cake  1/1</t>
  </si>
  <si>
    <t>80 shot Fanned Gold Chrys Crossette  1/1</t>
  </si>
  <si>
    <t>100 shot Titanium Salute w/Red,White, Blue tails  1/1</t>
  </si>
  <si>
    <t>150 shot Gold Fan  1/1</t>
  </si>
  <si>
    <t>150 shot Battle of Heroes  1/1</t>
  </si>
  <si>
    <t>300 shot 5 line fan - Red Thousand Silver Whirling Blue Stars  1/1</t>
  </si>
  <si>
    <t>300 shot Peacock  1/1</t>
  </si>
  <si>
    <t>500 shot Peacock  1/1</t>
  </si>
  <si>
    <t>600 shot Blue Brocade Waterall  1/1</t>
  </si>
  <si>
    <t>500 shot Strange Color Blooming (double  z)  1/1</t>
  </si>
  <si>
    <t>FK25-A</t>
  </si>
  <si>
    <t>FK25-B</t>
  </si>
  <si>
    <t>FK25-FSS</t>
  </si>
  <si>
    <t>FK25-HS</t>
  </si>
  <si>
    <t>FK25-SCT</t>
  </si>
  <si>
    <t>FK3-A</t>
  </si>
  <si>
    <t>FK3-B</t>
  </si>
  <si>
    <t>FK3-BC</t>
  </si>
  <si>
    <t>FK3-BM</t>
  </si>
  <si>
    <t>FK3-C</t>
  </si>
  <si>
    <t>FK3-CSW</t>
  </si>
  <si>
    <t>FK3-FSC</t>
  </si>
  <si>
    <t>FK3-FSS</t>
  </si>
  <si>
    <t>FK3-HS</t>
  </si>
  <si>
    <t>FK3-M2</t>
  </si>
  <si>
    <t>FK3-M3</t>
  </si>
  <si>
    <t>FK3-RBC</t>
  </si>
  <si>
    <t>FK3-RM</t>
  </si>
  <si>
    <t>FK3-SCT</t>
  </si>
  <si>
    <t>FK3-SNT</t>
  </si>
  <si>
    <t>FK3-TCA</t>
  </si>
  <si>
    <t>FK3-TCB</t>
  </si>
  <si>
    <t>FK3-TCHS</t>
  </si>
  <si>
    <t>FK3-WM</t>
  </si>
  <si>
    <t>FK3-WM-s</t>
  </si>
  <si>
    <t>FK4-A</t>
  </si>
  <si>
    <t>FK4-B</t>
  </si>
  <si>
    <t>FK4-BCR</t>
  </si>
  <si>
    <t>FK4-BM</t>
  </si>
  <si>
    <t>FK4-C</t>
  </si>
  <si>
    <t>FK4-CSW</t>
  </si>
  <si>
    <t>FK4-FSC</t>
  </si>
  <si>
    <t>FK4-HS</t>
  </si>
  <si>
    <t>FK4-M2</t>
  </si>
  <si>
    <t>FK4-M3</t>
  </si>
  <si>
    <t>FK4-RBC</t>
  </si>
  <si>
    <t>FK4-RH</t>
  </si>
  <si>
    <t>FK4-RM</t>
  </si>
  <si>
    <t>FK4-SF</t>
  </si>
  <si>
    <t>FK4-SM</t>
  </si>
  <si>
    <t>FK4-TCA</t>
  </si>
  <si>
    <t>FK4-TCB</t>
  </si>
  <si>
    <t>FK4-TCHS</t>
  </si>
  <si>
    <t>FK4-WM</t>
  </si>
  <si>
    <t>FK5-A</t>
  </si>
  <si>
    <t>FK5-B</t>
  </si>
  <si>
    <t>FK5-BCR</t>
  </si>
  <si>
    <t>FK5-CSW</t>
  </si>
  <si>
    <t>FK5-RBC</t>
  </si>
  <si>
    <t>FK6-A</t>
  </si>
  <si>
    <t>FK6-B</t>
  </si>
  <si>
    <t>FK6-C</t>
  </si>
  <si>
    <t>FK6-D</t>
  </si>
  <si>
    <t>FM-2.5</t>
  </si>
  <si>
    <t>FM-3</t>
  </si>
  <si>
    <t>FM-4</t>
  </si>
  <si>
    <t>FM-5</t>
  </si>
  <si>
    <t>FM-6</t>
  </si>
  <si>
    <t>2-1/2" Flower King Assorted Shells A  24/4</t>
  </si>
  <si>
    <t>2-1/2" Flower King Asst. B  24/4</t>
  </si>
  <si>
    <t>2-1/2" Flower King Finale Salute String w/crackle tail  10/10</t>
  </si>
  <si>
    <t>2.5" Flower King Gold Horse Tail  96/1</t>
  </si>
  <si>
    <t>2-1/2" Flower King Salute w/Crackling Tail  96/1</t>
  </si>
  <si>
    <t>3" Flower King Asst Shells A  24/3</t>
  </si>
  <si>
    <t>3" Flower King Asst. Shells B  24/3</t>
  </si>
  <si>
    <t>3" Brocade Crown  72/1</t>
  </si>
  <si>
    <t>3" Flower King Blue Mine  72/1</t>
  </si>
  <si>
    <t>3" Flower King Asst Shells C  24/3</t>
  </si>
  <si>
    <t>3" Flower King Color Strobe Waterfall  72/1</t>
  </si>
  <si>
    <t>3" Flower King Finale String w/silver tail  6/10</t>
  </si>
  <si>
    <t>3" Flower King Finale Salute String w/Crackle tail  6/10</t>
  </si>
  <si>
    <t>3" Flower King Gold Horsetail  72/1</t>
  </si>
  <si>
    <t>3" Flower King Green &amp; Gold Glittering Mine  72/1</t>
  </si>
  <si>
    <t>3" Flower King Gold Glitter Stars to Silver Fish Mine  72/1</t>
  </si>
  <si>
    <t>3" Flower King Red to Blue Crossette  72/1</t>
  </si>
  <si>
    <t>3" Flower King Red Mine  72/1</t>
  </si>
  <si>
    <t>3" Flower King Salute w/Crackle Tail  72/1</t>
  </si>
  <si>
    <t>3" Flower King Salute w/o Tail  72/1</t>
  </si>
  <si>
    <t>3" Flower King White Mine  72/1</t>
  </si>
  <si>
    <t>3" Flower King White Mine  1/1</t>
  </si>
  <si>
    <t>4" Flower King Asst. Shells A  18/2</t>
  </si>
  <si>
    <t>4" Flower King Asst. Shells B  18/2</t>
  </si>
  <si>
    <t>4" Flower King Brocade Crown w/Red Strobe  36/1</t>
  </si>
  <si>
    <t>4" Flower King Blue Mine  36/1</t>
  </si>
  <si>
    <t>4" Flower King Asst. Shells C  18/2</t>
  </si>
  <si>
    <t>4" Flower King Color Strobe Waterfall  36/1</t>
  </si>
  <si>
    <t>4" Flower King Asst. Finale w/silver tail  6/5</t>
  </si>
  <si>
    <t>4" Flower King  Gold Horse Tail  36/1</t>
  </si>
  <si>
    <t>4" Flower King Green &amp; Gold Glitter Mine  36/1</t>
  </si>
  <si>
    <t>4" Flower King Gold Glitter Stars to Silver Fish Mine 36/1</t>
  </si>
  <si>
    <t>4" Flower King Red to Blue Crossette  36/1</t>
  </si>
  <si>
    <t>4" Flower King Red Heart  36/1</t>
  </si>
  <si>
    <t>4" Flower King Red Mine  36/1</t>
  </si>
  <si>
    <t>4" Flower King Smiley Face  36/1</t>
  </si>
  <si>
    <t>4" Flower King Spider Mine  36/1</t>
  </si>
  <si>
    <t>4" Flower King 20 second Time Chain - Gold Horse Tail  6/5</t>
  </si>
  <si>
    <t>4" Flower King White Mine  36/1</t>
  </si>
  <si>
    <t>5" Flower King Asst. Shells A  18/1</t>
  </si>
  <si>
    <t>5" Flower King Asst. Shells B  18/1</t>
  </si>
  <si>
    <t>5" Flower King Color Strobe Waterfall  18/1</t>
  </si>
  <si>
    <t>5" Flower King Red to Blue Crossette  18/1</t>
  </si>
  <si>
    <t>6" Flower King  Asst. Shells  A  9/1</t>
  </si>
  <si>
    <t>6" Flower King  Asst. Shells B  9/1</t>
  </si>
  <si>
    <t>6" Flower King Asst. Shells C  9/1</t>
  </si>
  <si>
    <t>6" Flower King Asst. Shells D  9/1</t>
  </si>
  <si>
    <t>FM-2.5  2-1/2" Fiberglass Mortar 1/1</t>
  </si>
  <si>
    <t>FM-6  6" Fiberglass Mortar  1/1</t>
  </si>
  <si>
    <t>Mines</t>
  </si>
  <si>
    <t>Cakes</t>
  </si>
  <si>
    <t>Assortments</t>
  </si>
  <si>
    <t>Salutes</t>
  </si>
  <si>
    <t>Finale Chains &amp; Time Chains</t>
  </si>
  <si>
    <t>3" Flower King 25 sec Asst. Effect Time Chains 9/8</t>
  </si>
  <si>
    <t>3" Flower King 25 sec Asst Time Chains B  9/8</t>
  </si>
  <si>
    <t>3" Flower King 25 second time chain - Gold Horse Tail 8 shot - 9/8</t>
  </si>
  <si>
    <t>4" Flower King Asst 20 second Time Chains B  6/5</t>
  </si>
  <si>
    <t>4" Flower King Asst. 20 second Time Chain A 6/5</t>
  </si>
  <si>
    <t>Straight Case Shells</t>
  </si>
  <si>
    <t>Mortars</t>
  </si>
  <si>
    <t>Red to silver peony with tail</t>
  </si>
  <si>
    <t>purple peony with tail</t>
  </si>
  <si>
    <t>blue peony w/red pistil with tail</t>
  </si>
  <si>
    <t>silver peony w/green pistil with tail</t>
  </si>
  <si>
    <t>golden peony with tail</t>
  </si>
  <si>
    <t>green to silver peony w/pistil with tail</t>
  </si>
  <si>
    <t>yellow chrysanthemum with tail</t>
  </si>
  <si>
    <t>silver chrysanthemum with tail</t>
  </si>
  <si>
    <t>spangle chrysanthemum with tail</t>
  </si>
  <si>
    <t>red gamboge to purple with tail</t>
  </si>
  <si>
    <t>green to red chrysanthemum with tail</t>
  </si>
  <si>
    <t>glittering silver to blue chrysanthemum with tail</t>
  </si>
  <si>
    <t>glittering silver to green chrysanthemum</t>
  </si>
  <si>
    <t>golden wave to red chrysanthemum</t>
  </si>
  <si>
    <t>red gamboge to silver to green</t>
  </si>
  <si>
    <t>blue chrysanthemum w/yellow pistil</t>
  </si>
  <si>
    <t>golden chrysanthemum w/green pistil</t>
  </si>
  <si>
    <t>silver willow</t>
  </si>
  <si>
    <t>purple willow</t>
  </si>
  <si>
    <t xml:space="preserve">Time rain coconut tree </t>
  </si>
  <si>
    <t>Red gold wheel</t>
  </si>
  <si>
    <t>golden kamuro</t>
  </si>
  <si>
    <t>green &amp; silver glitter</t>
  </si>
  <si>
    <t>gold palm tree</t>
  </si>
  <si>
    <t>brocade red with tail</t>
  </si>
  <si>
    <t>White twinkling chrysanthemum with tail</t>
  </si>
  <si>
    <t>Fine willow with tail</t>
  </si>
  <si>
    <t>gold wave with tail</t>
  </si>
  <si>
    <t>red peony crackling pistil with tail</t>
  </si>
  <si>
    <t>pink dahlia with tail</t>
  </si>
  <si>
    <t>green crackling with tail</t>
  </si>
  <si>
    <t>bright gold with tail</t>
  </si>
  <si>
    <t>color falling leaves with tail</t>
  </si>
  <si>
    <t>gold kamuro with tail</t>
  </si>
  <si>
    <t>crackling spider with tail</t>
  </si>
  <si>
    <t>red ring crackling pistil with tail</t>
  </si>
  <si>
    <t>golden palm tree</t>
  </si>
  <si>
    <t>diadem chrys to silver</t>
  </si>
  <si>
    <t>green glittering willow</t>
  </si>
  <si>
    <t>red to yellow peony</t>
  </si>
  <si>
    <t xml:space="preserve">brocade crown </t>
  </si>
  <si>
    <t>red chrys w/cherry pistil</t>
  </si>
  <si>
    <t xml:space="preserve">color crossette </t>
  </si>
  <si>
    <t>color swimming stars</t>
  </si>
  <si>
    <t>golden wave to red chrys</t>
  </si>
  <si>
    <t>red to silver peony</t>
  </si>
  <si>
    <t>blue chrys w/yellow pistil</t>
  </si>
  <si>
    <t>golden chrys w/green pistil</t>
  </si>
  <si>
    <t>FK3-B - 3 each of the following  72 shells total</t>
  </si>
  <si>
    <t>FK3-C  3 each of the following  72 shells total</t>
  </si>
  <si>
    <t>green to purple peony</t>
  </si>
  <si>
    <r>
      <t>time rain crossette</t>
    </r>
    <r>
      <rPr>
        <sz val="11"/>
        <color indexed="10"/>
        <rFont val="Arial"/>
        <family val="2"/>
      </rPr>
      <t xml:space="preserve"> </t>
    </r>
  </si>
  <si>
    <t>silver glittering willow</t>
  </si>
  <si>
    <t>sea blue grass green pink lemon stars</t>
  </si>
  <si>
    <t>color peony</t>
  </si>
  <si>
    <t>purple wave</t>
  </si>
  <si>
    <t>gold wave</t>
  </si>
  <si>
    <t>green to chrys flower</t>
  </si>
  <si>
    <t>red to chrys flower</t>
  </si>
  <si>
    <t>white to chrys flower</t>
  </si>
  <si>
    <t>blue to chrys flower</t>
  </si>
  <si>
    <t>blue crackling</t>
  </si>
  <si>
    <t xml:space="preserve">red ring white glittering pistil with tail </t>
  </si>
  <si>
    <t xml:space="preserve">green ring crackling pistil with tail </t>
  </si>
  <si>
    <t xml:space="preserve">happy star with tail </t>
  </si>
  <si>
    <t xml:space="preserve">double ring crackling pistil with tail </t>
  </si>
  <si>
    <t xml:space="preserve">red peony with tail </t>
  </si>
  <si>
    <t xml:space="preserve">green peony with tail </t>
  </si>
  <si>
    <t xml:space="preserve">yellow peony with tail </t>
  </si>
  <si>
    <t xml:space="preserve">blue peony with tail </t>
  </si>
  <si>
    <t xml:space="preserve">purple peony with tail </t>
  </si>
  <si>
    <t xml:space="preserve">glittering red with tail </t>
  </si>
  <si>
    <t xml:space="preserve">glittering green with tail </t>
  </si>
  <si>
    <t xml:space="preserve">glittering blue with tail </t>
  </si>
  <si>
    <t>FK4-A  2 each of the following  36 shells total</t>
  </si>
  <si>
    <t xml:space="preserve"> red to blue to silver peony with tail</t>
  </si>
  <si>
    <t xml:space="preserve"> red peony w/blue pistil with tail</t>
  </si>
  <si>
    <t xml:space="preserve"> green to silver peony w/pistil with tail</t>
  </si>
  <si>
    <t xml:space="preserve"> purple peony w/silver pistil with tail</t>
  </si>
  <si>
    <t xml:space="preserve"> white twinkling chrysanthemum with tail</t>
  </si>
  <si>
    <t xml:space="preserve"> glittering silver to green to yellow chrysanthemum with tail</t>
  </si>
  <si>
    <t>golen wave to blue chrys with tail</t>
  </si>
  <si>
    <t>glittering silver to blue to red chrys with tail</t>
  </si>
  <si>
    <t>purple chrys w/red pistil with tail</t>
  </si>
  <si>
    <t>golden wave to silver to green chrys</t>
  </si>
  <si>
    <t xml:space="preserve"> diadem changing to red</t>
  </si>
  <si>
    <t>Orange Peony w/coconut pistil</t>
  </si>
  <si>
    <t>crackling palm</t>
  </si>
  <si>
    <t>Coconut to red peony with glittering pistil</t>
  </si>
  <si>
    <t xml:space="preserve"> silver strobe red to green</t>
  </si>
  <si>
    <t xml:space="preserve"> silver coconut</t>
  </si>
  <si>
    <t xml:space="preserve">palm tree </t>
  </si>
  <si>
    <t>dragon eggs</t>
  </si>
  <si>
    <t>FK4-B  2 each of the following  36 shells total</t>
  </si>
  <si>
    <t>Golden Wave to Color with tail</t>
  </si>
  <si>
    <t>Brocade Crown Crossette   with tail</t>
  </si>
  <si>
    <t xml:space="preserve">Red Palm to Thousand of Brocade Crown with tail </t>
  </si>
  <si>
    <t>Golden willow to green with tail</t>
  </si>
  <si>
    <t>Blue Chysanthemum with Bright Willow Ring with tail</t>
  </si>
  <si>
    <t>red &amp; green falling leaves with tail</t>
  </si>
  <si>
    <t>Brocade crown to white with tail</t>
  </si>
  <si>
    <t>Charcoal chrys with tail</t>
  </si>
  <si>
    <t>color dahlia with tail</t>
  </si>
  <si>
    <t>brocade crown waterfall</t>
  </si>
  <si>
    <t>chrys to cherry</t>
  </si>
  <si>
    <t>green peony w/silver coco core</t>
  </si>
  <si>
    <t>purple peony w/green pistil</t>
  </si>
  <si>
    <t>silver strobe waterfall</t>
  </si>
  <si>
    <t>glittering crossette</t>
  </si>
  <si>
    <t>White twinkling chrys</t>
  </si>
  <si>
    <t>Color iron tree</t>
  </si>
  <si>
    <t>red green swimming dragon</t>
  </si>
  <si>
    <t>FK4-C  2 each of the following  36 shells total</t>
  </si>
  <si>
    <t>Crossette ring in ring with tail</t>
  </si>
  <si>
    <t>Brocade green ring with gold glittering pistil with tail</t>
  </si>
  <si>
    <t>Color tracer with tail</t>
  </si>
  <si>
    <t>Pink, grass green,lemon,water color dahlia  with tail</t>
  </si>
  <si>
    <t>Color strobe waterfall  with tail</t>
  </si>
  <si>
    <t>gold crown waterfall to red glittering horse tail with tail</t>
  </si>
  <si>
    <t>Peacock grass with tail</t>
  </si>
  <si>
    <t>Color strobe  with tail</t>
  </si>
  <si>
    <t xml:space="preserve">Blue crossette octopus chrys. </t>
  </si>
  <si>
    <t>Blue chrys glittering pistil kaleidoscope</t>
  </si>
  <si>
    <t>Four season flower ring crackling flower pistil</t>
  </si>
  <si>
    <t xml:space="preserve">Spring flower </t>
  </si>
  <si>
    <t>Golden wave red mushroom</t>
  </si>
  <si>
    <t xml:space="preserve">Big purple red sizzling    (long   duration) </t>
  </si>
  <si>
    <t xml:space="preserve">Gold spider with green glittering to red pistil with brocade tail </t>
  </si>
  <si>
    <t>Golden titanium willow with crackling pistil</t>
  </si>
  <si>
    <t xml:space="preserve">White strobe with purple strobe pistil </t>
  </si>
  <si>
    <t>8 angle chrys flower crown to purple coconut</t>
  </si>
  <si>
    <t>FK5-A  1 each of the following  18 shells total</t>
  </si>
  <si>
    <t>Thousand purple chrys with tail</t>
  </si>
  <si>
    <t>Thousand color rings with tail</t>
  </si>
  <si>
    <t>Thousand crackling bees with tail</t>
  </si>
  <si>
    <t>Asst scatter with tail</t>
  </si>
  <si>
    <t>Sun cap  with tail</t>
  </si>
  <si>
    <t>fine willow with tail</t>
  </si>
  <si>
    <t>Green horsetail grass with tail</t>
  </si>
  <si>
    <t>red willow&amp;green willow double ring with tail</t>
  </si>
  <si>
    <t>Silver palm to red swimming star with tail</t>
  </si>
  <si>
    <t>Spring flower</t>
  </si>
  <si>
    <t>Red feather shell</t>
  </si>
  <si>
    <t>Red octopus to chrys to cherry</t>
  </si>
  <si>
    <t>Octopus with blue pistil</t>
  </si>
  <si>
    <t>silver coconut green glitter</t>
  </si>
  <si>
    <t>Peachblow to white glittering w/blue green glittering pistil</t>
  </si>
  <si>
    <t>Color spiral to strobe willow</t>
  </si>
  <si>
    <t>Gold flashing corn</t>
  </si>
  <si>
    <t>Silver glittering to blue to silver</t>
  </si>
  <si>
    <t>FK5-B  1 each of the following  18 shells total</t>
  </si>
  <si>
    <t>Brocade to big silver chrys w/green to big silver chrys w/silver chrys pistil with tail</t>
  </si>
  <si>
    <t>Silver coconut to thousand of brocade crown   with tail</t>
  </si>
  <si>
    <t>Pink, grass green,lemon,water color dahlia with tail</t>
  </si>
  <si>
    <t>Medusa with tail</t>
  </si>
  <si>
    <t>Thousand of fire deity   with tail</t>
  </si>
  <si>
    <t>Blue chrys glittering pistil kaleidoscope with tail</t>
  </si>
  <si>
    <r>
      <t xml:space="preserve">changeable chrys </t>
    </r>
    <r>
      <rPr>
        <sz val="11"/>
        <rFont val="宋体"/>
        <charset val="134"/>
      </rPr>
      <t>（</t>
    </r>
    <r>
      <rPr>
        <sz val="11"/>
        <rFont val="Arial"/>
        <family val="2"/>
      </rPr>
      <t>chrys blue to red to silver)   with tail</t>
    </r>
  </si>
  <si>
    <t>gold bowite with blue ring with tail</t>
  </si>
  <si>
    <t xml:space="preserve">titanium chrys coconut tree </t>
  </si>
  <si>
    <t xml:space="preserve">Blue Pistil Gold Tide </t>
  </si>
  <si>
    <t xml:space="preserve">green glittering waterfall   </t>
  </si>
  <si>
    <t xml:space="preserve">silver glittering waterfall   </t>
  </si>
  <si>
    <t>Glittering White to Red with Green Glitter Pistil</t>
  </si>
  <si>
    <t xml:space="preserve"> Red to White to Blue Peony</t>
  </si>
  <si>
    <t>Red Wave to Glitter</t>
  </si>
  <si>
    <t>Silver Peony with Blue Pistil</t>
  </si>
  <si>
    <t>Silver Wave to Red</t>
  </si>
  <si>
    <t>FK6-A  1 each of the following  9 shells total</t>
  </si>
  <si>
    <t>red green crossette to thousand of brocade crown with tail</t>
  </si>
  <si>
    <t>blue crossette octopus chrys.with tail</t>
  </si>
  <si>
    <t>Silver glittering waterfall with tail</t>
  </si>
  <si>
    <t>gold willow to pink with tail</t>
  </si>
  <si>
    <t>Silver coconut &amp; red to white glittering with tail</t>
  </si>
  <si>
    <t>Saturn ring to crackling time rain crown to green</t>
  </si>
  <si>
    <t xml:space="preserve">Cherry Pistil Chrys Blooming </t>
  </si>
  <si>
    <t>brocade chrys to red crossette with crackling pistil</t>
  </si>
  <si>
    <t>brocade crown eight flower chrys w/glittering pistil</t>
  </si>
  <si>
    <t>FK3-A  3 each of following  72 shells total</t>
  </si>
  <si>
    <t>Color dahlia with tail</t>
  </si>
  <si>
    <t>Silver palm tree dark circle  with tail</t>
  </si>
  <si>
    <t>Gold light  with tail</t>
  </si>
  <si>
    <t>Golden titanium willow with crackling pistil  with tail</t>
  </si>
  <si>
    <t xml:space="preserve">Red pistil glittering to crackling  </t>
  </si>
  <si>
    <t xml:space="preserve">Crackling willow green falling leaves </t>
  </si>
  <si>
    <t xml:space="preserve">Silver crown eight angle red falling leaves </t>
  </si>
  <si>
    <t xml:space="preserve">Green glittering happy star willow </t>
  </si>
  <si>
    <t>Yellow, blue half color to white glitter</t>
  </si>
  <si>
    <t>FK6-C  1 each of the following 9 shells total</t>
  </si>
  <si>
    <t>multi color wave with tail</t>
  </si>
  <si>
    <t>red to silver peony w/blue to red pistil with tail</t>
  </si>
  <si>
    <t>silver to red chrys w/blue pistil with tail</t>
  </si>
  <si>
    <t>yellow,gold strobe w/crossette gold glittering pistil  with tail</t>
  </si>
  <si>
    <t>jupiter w/ring with tail</t>
  </si>
  <si>
    <t>diadem chrys. w/crackling</t>
  </si>
  <si>
    <t>red wave to glittering butterfly</t>
  </si>
  <si>
    <t>blue peony crackling willow pistil red crossette</t>
  </si>
  <si>
    <t xml:space="preserve">color strobe   </t>
  </si>
  <si>
    <t>FK6-D  1 each of the following  9 shells total</t>
  </si>
  <si>
    <t>Yellow to purple to silver to green peony with tail</t>
  </si>
  <si>
    <t>Blue peony w/titanium chrys crackling pistil with tail</t>
  </si>
  <si>
    <t>Saturn horsetail ring with tail</t>
  </si>
  <si>
    <t>bowtie ring with tail</t>
  </si>
  <si>
    <t xml:space="preserve">Golden kamuro to red </t>
  </si>
  <si>
    <t>Three stage cascade</t>
  </si>
  <si>
    <t>Three stage crack pearl cascade</t>
  </si>
  <si>
    <t>Thousands chrys to small flowers</t>
  </si>
  <si>
    <t>Gold willow time rain</t>
  </si>
  <si>
    <t xml:space="preserve">Red to silver peony </t>
  </si>
  <si>
    <t xml:space="preserve"> purple peony </t>
  </si>
  <si>
    <t xml:space="preserve"> blue peony w/red pistil </t>
  </si>
  <si>
    <t xml:space="preserve"> silver peony w/green pistil </t>
  </si>
  <si>
    <t xml:space="preserve"> golden peony </t>
  </si>
  <si>
    <t xml:space="preserve"> green to silver peony w/pistil </t>
  </si>
  <si>
    <t xml:space="preserve"> yellow chrysanthemum </t>
  </si>
  <si>
    <t xml:space="preserve"> silver chrysanthemum </t>
  </si>
  <si>
    <t xml:space="preserve"> spangle chrysanthemum </t>
  </si>
  <si>
    <t xml:space="preserve"> red gamboge to purple </t>
  </si>
  <si>
    <t xml:space="preserve"> green to red chrysanthemum </t>
  </si>
  <si>
    <t xml:space="preserve"> glittering silver to blue chrysanthemum </t>
  </si>
  <si>
    <t xml:space="preserve"> glittering silver to green chrysanthemum</t>
  </si>
  <si>
    <t xml:space="preserve"> golden wave to red chrysanthemum</t>
  </si>
  <si>
    <t xml:space="preserve"> red gamboge to silver to green</t>
  </si>
  <si>
    <t xml:space="preserve"> blue chrysanthemum w/yellow pistil</t>
  </si>
  <si>
    <t xml:space="preserve"> golden chrysanthemum w/green pistil</t>
  </si>
  <si>
    <t xml:space="preserve"> silver willow</t>
  </si>
  <si>
    <t xml:space="preserve"> purple willow</t>
  </si>
  <si>
    <t xml:space="preserve"> golden kamuro</t>
  </si>
  <si>
    <t xml:space="preserve"> green &amp; silver glitter</t>
  </si>
  <si>
    <t xml:space="preserve"> gold palm tree</t>
  </si>
  <si>
    <t>3 strings</t>
  </si>
  <si>
    <t xml:space="preserve">brocade red </t>
  </si>
  <si>
    <t xml:space="preserve">White twinkling chrysanthemum </t>
  </si>
  <si>
    <t xml:space="preserve">Fine willow </t>
  </si>
  <si>
    <t xml:space="preserve">gold wave </t>
  </si>
  <si>
    <t xml:space="preserve">red peony crackling pistil </t>
  </si>
  <si>
    <t xml:space="preserve">pink dahlia </t>
  </si>
  <si>
    <t xml:space="preserve">green crackling </t>
  </si>
  <si>
    <t xml:space="preserve">bright gold </t>
  </si>
  <si>
    <t xml:space="preserve">color falling leaves </t>
  </si>
  <si>
    <t xml:space="preserve">gold kamuro </t>
  </si>
  <si>
    <t xml:space="preserve">crackling spider </t>
  </si>
  <si>
    <t xml:space="preserve">red ring crackling pistil </t>
  </si>
  <si>
    <t>FK3-TCA  9/8    9 strings of 8 shells per string - 72 shells total</t>
  </si>
  <si>
    <t>FK3-TCB 9/8   9 strings of 8 shells per string - 72 shells total</t>
  </si>
  <si>
    <t>FK4-TCA  6/5  6 strings of 5 shells - 35 shells total</t>
  </si>
  <si>
    <t>2 strings</t>
  </si>
  <si>
    <t xml:space="preserve"> red to blue to silver peony </t>
  </si>
  <si>
    <t xml:space="preserve"> red peony w/blue pistil</t>
  </si>
  <si>
    <t xml:space="preserve"> purple peony w/silver pistil</t>
  </si>
  <si>
    <t xml:space="preserve"> white twinkling chrysanthemum </t>
  </si>
  <si>
    <t xml:space="preserve"> glittering silver to green to yellow chrysanthemum </t>
  </si>
  <si>
    <t xml:space="preserve">golen wave to blue chrys </t>
  </si>
  <si>
    <t>glittering silver to blue to red chrys</t>
  </si>
  <si>
    <t>purple chrys w/red pistil</t>
  </si>
  <si>
    <t>FK4-TCB 6/5  6 strings of 5 shells - 35 shells total</t>
  </si>
  <si>
    <t xml:space="preserve">Golden Wave to Color </t>
  </si>
  <si>
    <t xml:space="preserve">Brocade Crown Crossette </t>
  </si>
  <si>
    <t>Golden willow to green</t>
  </si>
  <si>
    <t xml:space="preserve">Blue Chysanthemum with Bright Willow Ring </t>
  </si>
  <si>
    <t xml:space="preserve">Brocade crown to white </t>
  </si>
  <si>
    <t xml:space="preserve">Charcoal chrys </t>
  </si>
  <si>
    <t>color dahlia</t>
  </si>
  <si>
    <t xml:space="preserve"> brocade purple with tail</t>
  </si>
  <si>
    <t>blue peony with tail</t>
  </si>
  <si>
    <t>blue crackling ring with tail</t>
  </si>
  <si>
    <t>color chrys with tail</t>
  </si>
  <si>
    <t>flower wave glittering with tail</t>
  </si>
  <si>
    <t>glittering silver to red with tail</t>
  </si>
  <si>
    <t>green peony with coconut core with tail</t>
  </si>
  <si>
    <t>half grass green half pink with tail</t>
  </si>
  <si>
    <t>big crackling flower with tail</t>
  </si>
  <si>
    <t>orange yellow peony with tail</t>
  </si>
  <si>
    <t>orange yellow to green peony with tail</t>
  </si>
  <si>
    <t>red to gold peony</t>
  </si>
  <si>
    <t>red white blue peony</t>
  </si>
  <si>
    <t>silver ring with crackling pistil</t>
  </si>
  <si>
    <t>white peony</t>
  </si>
  <si>
    <t>red peony</t>
  </si>
  <si>
    <t>purple to gold peony</t>
  </si>
  <si>
    <t>glittering red</t>
  </si>
  <si>
    <t>glittering green</t>
  </si>
  <si>
    <t>glittering yellow</t>
  </si>
  <si>
    <t>glittering blue</t>
  </si>
  <si>
    <t>glittering purple</t>
  </si>
  <si>
    <t>glittering color</t>
  </si>
  <si>
    <t>FK25-B  4 each of the following  96 shells total</t>
  </si>
  <si>
    <t>FK25-A  4 each of the following  96 shells total</t>
  </si>
  <si>
    <t>red chrys with tail</t>
  </si>
  <si>
    <t>green chrys with tail</t>
  </si>
  <si>
    <t>yellow chrys  with tail</t>
  </si>
  <si>
    <t>blue chrys  with tail</t>
  </si>
  <si>
    <t>purple chrys with tail</t>
  </si>
  <si>
    <t>red wave with tail</t>
  </si>
  <si>
    <t>green wave with tail</t>
  </si>
  <si>
    <t>golden wave with tail</t>
  </si>
  <si>
    <t>blue wave  with tail</t>
  </si>
  <si>
    <t>purple wave with tail</t>
  </si>
  <si>
    <t>silver wave with tail</t>
  </si>
  <si>
    <t>white glittering willow with tail</t>
  </si>
  <si>
    <t>crackling willow</t>
  </si>
  <si>
    <t>red crackling wave</t>
  </si>
  <si>
    <t>green crackling wave</t>
  </si>
  <si>
    <t>red wave w/ crackling</t>
  </si>
  <si>
    <t>green wave w/ big silver chrys</t>
  </si>
  <si>
    <t>green peony</t>
  </si>
  <si>
    <t>yellow peony</t>
  </si>
  <si>
    <t>blue peony</t>
  </si>
  <si>
    <t>purple peony</t>
  </si>
  <si>
    <t>186A</t>
  </si>
  <si>
    <t>189C</t>
  </si>
  <si>
    <t>600 shot Red, White, Blue Happy Star  1/1</t>
  </si>
  <si>
    <t>151</t>
  </si>
  <si>
    <t>155</t>
  </si>
  <si>
    <t>100 shot Z-shape Red Crossette w/Brocade Crown  1/1</t>
  </si>
  <si>
    <t>100 shot Z-Blue Bouquet Horse Tail  1/1</t>
  </si>
  <si>
    <t>164E</t>
  </si>
  <si>
    <t>100 shot Straight Blood Red &amp; Blue Scenery  1/1</t>
  </si>
  <si>
    <t>189B</t>
  </si>
  <si>
    <t>136B</t>
  </si>
  <si>
    <t>80 shot Cake  1/1</t>
  </si>
  <si>
    <t>104A</t>
  </si>
  <si>
    <t>108</t>
  </si>
  <si>
    <t>25 shot Fan Gold Strobe Willow + Crackling Pistil  4/1</t>
  </si>
  <si>
    <t>110</t>
  </si>
  <si>
    <t>111</t>
  </si>
  <si>
    <t>40 shot Five Colorful tail  2/1 (fan)</t>
  </si>
  <si>
    <t>114A</t>
  </si>
  <si>
    <t>49 shot crackling(Titanium Salute) w/R,W,B tails  2/1</t>
  </si>
  <si>
    <t>116</t>
  </si>
  <si>
    <t>49 shot Fan Silver Crown &amp; Blue Pearl  2/1</t>
  </si>
  <si>
    <t>118</t>
  </si>
  <si>
    <t>49 shot Z-Gold Gold Willow Crossette  2/1</t>
  </si>
  <si>
    <t>136A</t>
  </si>
  <si>
    <t>80 shot Brocade Crown tail, Red tail to Crackle  1/1 (fan)</t>
  </si>
  <si>
    <t>142A</t>
  </si>
  <si>
    <t>100 shot White Mine to Silver Coconut Blue + Red Strobe  1/1</t>
  </si>
  <si>
    <t>142B</t>
  </si>
  <si>
    <t>100 shot W-shape Blue in Brocade  1/1 (W)</t>
  </si>
  <si>
    <t>142C</t>
  </si>
  <si>
    <t>100 shot Z-shape Blue Stars to Green Willow  1/1</t>
  </si>
  <si>
    <t>150</t>
  </si>
  <si>
    <t>100 shot Quickly Rythem Fan Cake  1/1</t>
  </si>
  <si>
    <t>152</t>
  </si>
  <si>
    <t>100 shot Tornado Blue Crown  1/1</t>
  </si>
  <si>
    <t>160A</t>
  </si>
  <si>
    <t>100 show Red White Blue Glittering Brocade Crown  1/1</t>
  </si>
  <si>
    <t>160B</t>
  </si>
  <si>
    <t>100 shot Silver Lion Red Blue Crackling  1/1</t>
  </si>
  <si>
    <t>162A</t>
  </si>
  <si>
    <t>100 shot Red Tail to Air Waterfall - Z  1/1</t>
  </si>
  <si>
    <t>162B</t>
  </si>
  <si>
    <t>100 shot mixed art Cake - Z shape  1/1</t>
  </si>
  <si>
    <t>163A</t>
  </si>
  <si>
    <t>100 shot Glittering Brocade Crown w/Color Falling Leaves  1/1</t>
  </si>
  <si>
    <t>163B</t>
  </si>
  <si>
    <t>100 shot Seablue Big Purple &amp; Red + Golden Glittering  1/1</t>
  </si>
  <si>
    <t>163D</t>
  </si>
  <si>
    <t>100 shot Silver Lion, Red, Blue Dahlia (Z-shape)  1/1</t>
  </si>
  <si>
    <t>163E</t>
  </si>
  <si>
    <t>164A</t>
  </si>
  <si>
    <t>120 shot Golden Waterfall  1/1</t>
  </si>
  <si>
    <t>164B</t>
  </si>
  <si>
    <t>120 shot Big Gold Coconut + Blue Mine  1/1</t>
  </si>
  <si>
    <t>164C</t>
  </si>
  <si>
    <t>120 shot Three Step Song  1/1</t>
  </si>
  <si>
    <t>164D</t>
  </si>
  <si>
    <t>120 shot Red Glittering Willow Two Step Song  1/1</t>
  </si>
  <si>
    <t>120 shot Bled Red &amp; White Strobe Two Step Song  1/1</t>
  </si>
  <si>
    <t>164F</t>
  </si>
  <si>
    <t>104 shot Poisonous Spider  1/1</t>
  </si>
  <si>
    <t>165</t>
  </si>
  <si>
    <t>100 shot Assorted Ground Cake  1/1</t>
  </si>
  <si>
    <t>167</t>
  </si>
  <si>
    <t>120 shot Asst. Color Crown  1/1 fan</t>
  </si>
  <si>
    <t>170</t>
  </si>
  <si>
    <t>130 shot Rythmic Cake  1/1</t>
  </si>
  <si>
    <t>170A</t>
  </si>
  <si>
    <t xml:space="preserve">130 shot Brocade Crown Waterfall Mine to Color Strobe  1/1 </t>
  </si>
  <si>
    <t>173</t>
  </si>
  <si>
    <t>150 shot I-W-Z  1/1</t>
  </si>
  <si>
    <t>183</t>
  </si>
  <si>
    <t>183A</t>
  </si>
  <si>
    <t>250 shot Gold Strobe tail to Yellow Strobe Willow  1/1</t>
  </si>
  <si>
    <t>183B</t>
  </si>
  <si>
    <t>250 shot V to Z Gold tail to Blue Pearls  1/1</t>
  </si>
  <si>
    <t>185A</t>
  </si>
  <si>
    <t>300 shot Brocade tail to Green Crossette  1/1</t>
  </si>
  <si>
    <t>185C</t>
  </si>
  <si>
    <t>300 shot Color Crosette Color Mine  1/1 (H)</t>
  </si>
  <si>
    <t>185E</t>
  </si>
  <si>
    <t>300 shot Z &amp; I shape Crackling tail, Red tail, Purple Dahlia, Green Strobe  1/1</t>
  </si>
  <si>
    <t>300 shot Colorful World - Z shape  1/1</t>
  </si>
  <si>
    <t>186B</t>
  </si>
  <si>
    <t>300 shot Whistle to Color Strobe Mines z&amp;I  1/1</t>
  </si>
  <si>
    <t>600 shot Four Seasons fireworks 1/1 (fan)</t>
  </si>
  <si>
    <t>FK25-FSC</t>
  </si>
  <si>
    <t>FK5-C</t>
  </si>
  <si>
    <t xml:space="preserve">FK3-FSR </t>
  </si>
  <si>
    <t xml:space="preserve"> 3" Red Peony Finale String 6/10  6 strings of 10 shells per string</t>
  </si>
  <si>
    <t>FK3- FSW</t>
  </si>
  <si>
    <t xml:space="preserve">3" Blue Peony Finale String 6/10 6 strings of 10 shells per string </t>
  </si>
  <si>
    <t>FK3- FSRWB</t>
  </si>
  <si>
    <t xml:space="preserve"> 5" Mixed Color Finale String - 5/4  5 strings of 4 shells per string</t>
  </si>
  <si>
    <t>FK5-FSC</t>
  </si>
  <si>
    <t xml:space="preserve">200 shot Assorted Fan Cake 1/1 </t>
  </si>
  <si>
    <t xml:space="preserve">49 shot Silver Dragon 4/1 </t>
  </si>
  <si>
    <t xml:space="preserve">100 shot Thunder King 4/1  </t>
  </si>
  <si>
    <t xml:space="preserve">25 shot Crackling Mine  8/1  </t>
  </si>
  <si>
    <t>5" Flower King Asst. Shells C  18/1</t>
  </si>
  <si>
    <t>FX 2.5" Assortment A  48/2</t>
  </si>
  <si>
    <t>FX 3" Assortment A  36/2</t>
  </si>
  <si>
    <t>FX 3" Assortment B w/tail  36/2</t>
  </si>
  <si>
    <t>FX 4" Assortment A  18/2</t>
  </si>
  <si>
    <t>FX 4" Assortment B w/tail  18/2</t>
  </si>
  <si>
    <t>FX 4" Assortment C w/tail  18/2</t>
  </si>
  <si>
    <t>FX 5" Assortment A  12/2</t>
  </si>
  <si>
    <t>FX 5" Assortment B w/tail  12/2</t>
  </si>
  <si>
    <t>FX 5" Assortment C w/tail  12/2</t>
  </si>
  <si>
    <t>FX 6" Assortment A  9/1</t>
  </si>
  <si>
    <t>FX 6" Assortment B w/tail  9/1</t>
  </si>
  <si>
    <t>FX 6" Assortment C w/tail  9/1</t>
  </si>
  <si>
    <t>XP25-A</t>
  </si>
  <si>
    <t>XP3-A</t>
  </si>
  <si>
    <t>XP3-B</t>
  </si>
  <si>
    <t>XP4-A</t>
  </si>
  <si>
    <t>XP4-B</t>
  </si>
  <si>
    <t>XP4-C</t>
  </si>
  <si>
    <t>XP5-A</t>
  </si>
  <si>
    <t>XP5-B</t>
  </si>
  <si>
    <t>XP5-C</t>
  </si>
  <si>
    <t>XP6-A</t>
  </si>
  <si>
    <t>XP6-B</t>
  </si>
  <si>
    <t>XP6-C</t>
  </si>
  <si>
    <t>FK25-SCT-s</t>
  </si>
  <si>
    <t xml:space="preserve">2-1/2" Flower King Salute w/Crackling Tail  1/1 </t>
  </si>
  <si>
    <t>FK3-SCT-s</t>
  </si>
  <si>
    <t>3" Flower King Salute w/Crackle Tail  1/1</t>
  </si>
  <si>
    <t>FK3-SNT-s</t>
  </si>
  <si>
    <t>3" Flower King Salute w/o Tail  1/1</t>
  </si>
  <si>
    <t>FK25-FSS-s</t>
  </si>
  <si>
    <t>2-1/2" Flower King Finale Salute String w/crackle tail  1/1</t>
  </si>
  <si>
    <t>FK3-FSS-s</t>
  </si>
  <si>
    <t>3" Flower King Finale Salute String w/Crackle tail  1/1</t>
  </si>
  <si>
    <t>FK25-FSC-s</t>
  </si>
  <si>
    <t xml:space="preserve">2-1/2" Asst. Finale Chain  10/10 all w/silver tail  </t>
  </si>
  <si>
    <t>48</t>
  </si>
  <si>
    <t>FK3-FSC-s</t>
  </si>
  <si>
    <t>FK3-FSR-s</t>
  </si>
  <si>
    <t>FK3-FSW-s</t>
  </si>
  <si>
    <t xml:space="preserve"> 3" White Peony Finale String 6/10  6 strings of 10 shells per string</t>
  </si>
  <si>
    <t>FK3- FSB</t>
  </si>
  <si>
    <t>FK3-FSB-s</t>
  </si>
  <si>
    <t>FK3-FSRWB-s</t>
  </si>
  <si>
    <t xml:space="preserve">3" Red,White, Blue Peony + crackling （salute)  6/10 6 strings of 10 shells per string </t>
  </si>
  <si>
    <t>3" Red,White, Blue Peony + crackling （salute) 1/1</t>
  </si>
  <si>
    <t>FK4-FSC-s</t>
  </si>
  <si>
    <t>4" Flower King Asst. Finale w/silver tail  1/5</t>
  </si>
  <si>
    <t>3" Flower King Finale Salute String w/Crackle tail  1/10</t>
  </si>
  <si>
    <t>3" Blue Peony Finale String 1/10</t>
  </si>
  <si>
    <t xml:space="preserve"> 3" White Peony Finale String 1/10</t>
  </si>
  <si>
    <t xml:space="preserve"> 3" Red Peony Finale String 1/10</t>
  </si>
  <si>
    <t>3" Flower King Finale String w/silver tail  1/10</t>
  </si>
  <si>
    <t>2-1/2" Flower King Finale Salute String w/crackle tail  1/10</t>
  </si>
  <si>
    <t>2-1/2" Asst. Finale Chain  10/10 all w/silver tail  1/10</t>
  </si>
  <si>
    <t>FK3-TCA-s</t>
  </si>
  <si>
    <t>3" Flower King 25 sec Asst. Effect Time Chains 1/8</t>
  </si>
  <si>
    <t>FK3-TCB-s</t>
  </si>
  <si>
    <t>3" Flower King 25 sec Asst Time Chains B  1/8</t>
  </si>
  <si>
    <t>FK3-TCHS-s</t>
  </si>
  <si>
    <t>3" Flower King 25 second time chain - Gold Horse Tail 8 shot - 1/8</t>
  </si>
  <si>
    <t>FK4-TCHS-s</t>
  </si>
  <si>
    <t>FK4-TCA-s</t>
  </si>
  <si>
    <t>4" Flower King Asst. 20 second Time Chain A 1/5</t>
  </si>
  <si>
    <t>4" Flower King 20 second Time Chain - Gold Horse Tail  1/5</t>
  </si>
  <si>
    <t>FK4-TCB-s</t>
  </si>
  <si>
    <t>4" Flower King Asst 20 second Time Chains B  1/5</t>
  </si>
  <si>
    <t>FK5-FSC-s</t>
  </si>
  <si>
    <t xml:space="preserve"> 5" Mixed Color Finale String - 1/4 </t>
  </si>
  <si>
    <t>2.5" Flower King Gold Horse Tail  1/1</t>
  </si>
  <si>
    <t>3" Brocade Crown  1/1</t>
  </si>
  <si>
    <t>3" Flower King Blue Mine  1/1</t>
  </si>
  <si>
    <t>3" Flower King Color Strobe Waterfall  1/1</t>
  </si>
  <si>
    <t>3" Flower King Gold Horsetail  1/1</t>
  </si>
  <si>
    <t>3" Flower King Red to Blue Crossette  1/1</t>
  </si>
  <si>
    <t>4" Flower King Brocade Crown w/Red Strobe  1/1</t>
  </si>
  <si>
    <t>4" Flower King Color Strobe Waterfall  1/1</t>
  </si>
  <si>
    <t>4" Flower King  Gold Horse Tail  1/1</t>
  </si>
  <si>
    <t>4" Flower King Red to Blue Crossette  1/1</t>
  </si>
  <si>
    <t>4" Flower King Red Heart  1/1</t>
  </si>
  <si>
    <t>4" Flower King Smiley Face  1/1</t>
  </si>
  <si>
    <t>5" Brocade Crown w/Red Strobe 1/1</t>
  </si>
  <si>
    <t>5" Brocade Crown w/Red Strobe  18/1</t>
  </si>
  <si>
    <t>5" Flower King Color Strobe Waterfall  1/1</t>
  </si>
  <si>
    <t>5" Flower King Red to Blue Crossette  1/1</t>
  </si>
  <si>
    <t>FK25-HS-s</t>
  </si>
  <si>
    <t>FK3-BC-s</t>
  </si>
  <si>
    <t>FK3-CSW-s</t>
  </si>
  <si>
    <t>FK3-HS-s</t>
  </si>
  <si>
    <t>FK3-RBC-s</t>
  </si>
  <si>
    <t>FK4-BCR-s</t>
  </si>
  <si>
    <t>FK4-CSW-s</t>
  </si>
  <si>
    <t>FK4-HS-s</t>
  </si>
  <si>
    <t>FK4-RBC-s</t>
  </si>
  <si>
    <t>FK4-RH-s</t>
  </si>
  <si>
    <t>FK4-SF-s</t>
  </si>
  <si>
    <t>FK5-BCR-s</t>
  </si>
  <si>
    <t>FK5-CSW-s</t>
  </si>
  <si>
    <t>FK5-RBC-s</t>
  </si>
  <si>
    <t>FK3-M2-s</t>
  </si>
  <si>
    <t>FK3-M3-s</t>
  </si>
  <si>
    <t>FK3-BM-s</t>
  </si>
  <si>
    <t>FK3-RM-s</t>
  </si>
  <si>
    <t>FK4-BM-s</t>
  </si>
  <si>
    <t>FK4-MS-s</t>
  </si>
  <si>
    <t>FK4-M3-s</t>
  </si>
  <si>
    <t>FK4-RM-s</t>
  </si>
  <si>
    <t>FK4-SM-s</t>
  </si>
  <si>
    <t>FK4-WM-s</t>
  </si>
  <si>
    <t>3" Flower King Green &amp; Gold Glittering Mine 1/1</t>
  </si>
  <si>
    <t>3" Flower King Gold Glitter Stars to Silver Fish Mine  1/1</t>
  </si>
  <si>
    <t>3" Flower King Red Mine  1/1</t>
  </si>
  <si>
    <t>4" Flower King Blue Mine  1/1</t>
  </si>
  <si>
    <t>4" Flower King Green &amp; Gold Glitter Mine  1/1</t>
  </si>
  <si>
    <t>4" Flower King Gold Glitter Stars to Silver Fish Mine 1/1</t>
  </si>
  <si>
    <t>4" Flower King Red Mine  1/1</t>
  </si>
  <si>
    <t>4" Flower King Spider Mine  1/1</t>
  </si>
  <si>
    <t>4" Flower King White Mine  1/1</t>
  </si>
  <si>
    <t>Price Ea</t>
  </si>
  <si>
    <t>Qty Ordered</t>
  </si>
  <si>
    <t>Total Cost</t>
  </si>
  <si>
    <t>Cakes  (cont.)</t>
  </si>
  <si>
    <t>Total Cost this page</t>
  </si>
  <si>
    <t>Assortments (cont.)</t>
  </si>
  <si>
    <t>Total p.1</t>
  </si>
  <si>
    <t>Total p.2</t>
  </si>
  <si>
    <t>Total p.3</t>
  </si>
  <si>
    <t>Total p.4</t>
  </si>
  <si>
    <t>Total p.5</t>
  </si>
  <si>
    <t>Total Page 4</t>
  </si>
  <si>
    <t>Total Page 3</t>
  </si>
  <si>
    <t>Total Page 2</t>
  </si>
  <si>
    <t>Subtotal</t>
  </si>
  <si>
    <t>Delivery</t>
  </si>
  <si>
    <t>Sales Tax</t>
  </si>
  <si>
    <t>Final Total</t>
  </si>
  <si>
    <t>Address</t>
  </si>
  <si>
    <t>City, ST, Zip</t>
  </si>
  <si>
    <t>Phone</t>
  </si>
  <si>
    <t>Email Address</t>
  </si>
  <si>
    <t>Yes</t>
  </si>
  <si>
    <t>No</t>
  </si>
  <si>
    <t>Is your entity tax-exempt? (5.825% sales tax rate)</t>
  </si>
  <si>
    <t>Delivery Charge does not apply to orders picked up in St. Joseph, MO.</t>
  </si>
  <si>
    <t>Customer Name</t>
  </si>
  <si>
    <t>Finale Chains &amp; Time Chains Continued</t>
  </si>
  <si>
    <t>FK5-HS</t>
  </si>
  <si>
    <t>5" Flower King Horse Tail  18/1</t>
  </si>
  <si>
    <t>Straight Case Shells Continued</t>
  </si>
  <si>
    <t>FK5-HS-s</t>
  </si>
  <si>
    <t>5" Flower King Horse Tail  1/1</t>
  </si>
  <si>
    <t>FK5-GP</t>
  </si>
  <si>
    <t>FK5-GP-s</t>
  </si>
  <si>
    <t>5" Flower King Gold Palm w/Trunk Tail  1/1</t>
  </si>
  <si>
    <t>5" Flower King Gold Palm w/Trunk Tail 18/1</t>
  </si>
  <si>
    <t>FK4-RSB</t>
  </si>
  <si>
    <t>4" Flower King Red Strobe Brocade Ring w/Blue Pistil  36/1</t>
  </si>
  <si>
    <t>FK4-RSB-s</t>
  </si>
  <si>
    <t>4" Flower King Red Strobe Brocade Ring w/Blue Pistil  1/1</t>
  </si>
  <si>
    <t>FK4-CWW</t>
  </si>
  <si>
    <t>4" Flower King Crackling Willow Waterfall 36/1</t>
  </si>
  <si>
    <t>FK4-CWW-s</t>
  </si>
  <si>
    <t>4" Flower King Crackling Willow Waterfall 1/1</t>
  </si>
  <si>
    <t>FK4-GTW</t>
  </si>
  <si>
    <t>4" Flower King Gold Titanim Willow  36/1</t>
  </si>
  <si>
    <t>FK4-GTW-s</t>
  </si>
  <si>
    <t>4" Flower King Gold Titanim Willow  1/1</t>
  </si>
  <si>
    <t>FK5-CWW</t>
  </si>
  <si>
    <t>5" Flower King Crackling Willow Waterfall  18/1</t>
  </si>
  <si>
    <t>FK5-CWW-s</t>
  </si>
  <si>
    <t>5" Flower King Crackling Willow Waterfall  1/1</t>
  </si>
  <si>
    <t>FK5-GB</t>
  </si>
  <si>
    <t>5" Flower King Ghost Bracelet w/Brocade Crown Pistil  18/1</t>
  </si>
  <si>
    <t>FK5-GB-s</t>
  </si>
  <si>
    <t>5" Flower King Ghost Bracelet w/Brocade Crown Pistil  1/1</t>
  </si>
  <si>
    <t>FK5-BRG</t>
  </si>
  <si>
    <t>FK5-BRG-s</t>
  </si>
  <si>
    <t>5" Flower King Blue to Red Ghost Shell  18/1</t>
  </si>
  <si>
    <t>5" Flower King Blue to Red Ghost Shell 1/1</t>
  </si>
  <si>
    <t>FK5-GTW</t>
  </si>
  <si>
    <t>5" Flower King Golden Titanium Willow w/Crackling Pistil  18/1</t>
  </si>
  <si>
    <t>FK5-GTW-s</t>
  </si>
  <si>
    <t>5" Flower King Golden Titanium Willow w/Crackling Pistil  1/1</t>
  </si>
  <si>
    <t>FK5-RBR</t>
  </si>
  <si>
    <t>5" Flower King Red Strobe Brocade Ring w/Blue Pistil  18/1</t>
  </si>
  <si>
    <t>5" Flower King Red Strobe Brocade Ring w/Blue Pistil  1/1</t>
  </si>
  <si>
    <t>FK6-CWW</t>
  </si>
  <si>
    <t>6" Flower King Crackling Willow Waterfall  1/1</t>
  </si>
  <si>
    <t>6" Flower King Crackling Willow Waterfall  9/1</t>
  </si>
  <si>
    <t>FK6-CWW-s</t>
  </si>
  <si>
    <t>FK6-BRG</t>
  </si>
  <si>
    <t>FK6-BRG-s</t>
  </si>
  <si>
    <t>6" Flower King Blue to Red Ghost Shell 1/1</t>
  </si>
  <si>
    <t>6" Flower King Blue to Red Ghost Shell  9/1</t>
  </si>
  <si>
    <t>FK6-GB</t>
  </si>
  <si>
    <t>FK6-GB-s</t>
  </si>
  <si>
    <t>6" Flower King Ghost Bracelet w/Brocade Crown Pistil  1/1</t>
  </si>
  <si>
    <t>FK6-GTW</t>
  </si>
  <si>
    <t>FK6-GTW-s</t>
  </si>
  <si>
    <t>6" Flower King Ghost Bracelet w/Brocade Crown Pistil  9/1</t>
  </si>
  <si>
    <t>FK5-RBR-s</t>
  </si>
  <si>
    <t>FK6-RBR</t>
  </si>
  <si>
    <t>FK6-RBR-s</t>
  </si>
  <si>
    <t>6" Flower King Golden Titanium Willow w/Crackling Pistil  9/1</t>
  </si>
  <si>
    <t>6" Flower King Golden Titanium Willow w/Crackling Pistil  1/1</t>
  </si>
  <si>
    <t>6" Flower King Red Strobe Brocade Ring w/Blue Pistil  1/1</t>
  </si>
  <si>
    <t>6" Flower King Red Strobe Brocade Ring w/Blue Pistil  9/1</t>
  </si>
  <si>
    <t>8" Shells</t>
  </si>
  <si>
    <t>8" Aqua to Silver Fire Deity w/Magenta Pistil  1/1</t>
  </si>
  <si>
    <t>8"Blue (NEON) to Fire Deity w/White Strobe 1/1</t>
  </si>
  <si>
    <t xml:space="preserve">8" Blue Return Green Ghost w/Aqua Pistil 1/1 </t>
  </si>
  <si>
    <t>8" Brocade Ring to Red Strobe w/White Strobe Pistil to 
Dark to Blue Peony 1/1</t>
  </si>
  <si>
    <t xml:space="preserve">8" Color Change Peony Magenta to Brocade to White Strobe 
w/Violet Pistil 1/1  </t>
  </si>
  <si>
    <t xml:space="preserve">8" Ghost Medusa w/tail  1/1  </t>
  </si>
  <si>
    <t>8" Golden spider with 米 shape green glittering to Purple pistil 
with double brocade tail 1/1</t>
  </si>
  <si>
    <t>8" Red to Blue Crackle Ghost  1/1</t>
  </si>
  <si>
    <t xml:space="preserve">8" Stained glass brocade crown blue crossette   1/1    </t>
  </si>
  <si>
    <t>8" Red strobe brocade ring w/blue pistil  1/1</t>
  </si>
  <si>
    <t xml:space="preserve">8" Golden titanium willow w/crackling pistil 1/1 </t>
  </si>
  <si>
    <t xml:space="preserve">8" Blue saturn brocade crown red glittering ring  1/1 </t>
  </si>
  <si>
    <t xml:space="preserve">8" Brocade crown ring w/ghost small ring  1/1 </t>
  </si>
  <si>
    <t xml:space="preserve">8" Ghost bracelet  w/brocade crown pistil 1/1  </t>
  </si>
  <si>
    <t xml:space="preserve">8" Brocade w/orange special strobe ring w/blue pistil 1/1 </t>
  </si>
  <si>
    <t>8" Shells continued</t>
  </si>
  <si>
    <t>Total Page 5</t>
  </si>
  <si>
    <t>8 shot Candles</t>
  </si>
  <si>
    <t>FK15-RT</t>
  </si>
  <si>
    <t>FK15-WT</t>
  </si>
  <si>
    <t>FK15-BT</t>
  </si>
  <si>
    <t>FK15-GR</t>
  </si>
  <si>
    <t>1.5" 8 shot Red Tail Candle  25/1</t>
  </si>
  <si>
    <t>1.5" 8 shot Blue Tail Candle 25/1</t>
  </si>
  <si>
    <t>1.5" 8 shot White Tail Candle 25/1</t>
  </si>
  <si>
    <t>1.5" 8 shot Gold Rain Candle</t>
  </si>
  <si>
    <t>FK13-WGR</t>
  </si>
  <si>
    <t>13 shot White Glitter Mine Red Tail 10/1</t>
  </si>
  <si>
    <t>Cake Slices - Single Row fans</t>
  </si>
  <si>
    <t>FK13-GWC</t>
  </si>
  <si>
    <t>13 shot Green Wave Comet &amp; Crackling Mine  10/1</t>
  </si>
  <si>
    <t>FK13-WGR-s</t>
  </si>
  <si>
    <t>13 shot White Glitter Mine Red Tail 1/1</t>
  </si>
  <si>
    <t>FK13-GWC-s</t>
  </si>
  <si>
    <t>FK13-CWPG</t>
  </si>
  <si>
    <t>13 shot Green Wave Comet &amp; Crackling Mine  1/1</t>
  </si>
  <si>
    <t>13 shot Crackling Willow Pink Green Glittering Mine  10/1</t>
  </si>
  <si>
    <t>13 shot Crackling Willow Pink Green Glittering Mine  1/1</t>
  </si>
  <si>
    <t>FK13-CWPG-s</t>
  </si>
  <si>
    <t>Total Page 6</t>
  </si>
  <si>
    <t>Total p.6</t>
  </si>
  <si>
    <t>FM-8</t>
  </si>
  <si>
    <t>Total Page 7</t>
  </si>
  <si>
    <t>Total p.7</t>
  </si>
  <si>
    <t xml:space="preserve">Do you want delivery to one of our Satellite mags (Scranton, KS or, 
Denton, NE? </t>
  </si>
  <si>
    <t>If requesting delivery please type location</t>
  </si>
  <si>
    <t>Pickup Date</t>
  </si>
  <si>
    <t>MO Tax-Exempt ID</t>
  </si>
  <si>
    <t>2.5" Orange peony</t>
  </si>
  <si>
    <t>2.5" Silver wave</t>
  </si>
  <si>
    <t>2.5" Purple peony</t>
  </si>
  <si>
    <t>2.5" Chrys.to yellow</t>
  </si>
  <si>
    <t>2.5" Chrys.to red</t>
  </si>
  <si>
    <t>2.5" Brocade crown</t>
  </si>
  <si>
    <t>2.5" Golden wave to red</t>
  </si>
  <si>
    <t>2.5" Red to crackling</t>
  </si>
  <si>
    <t>2.5" Golden wave to green</t>
  </si>
  <si>
    <t>2.5" Gold glitter to blue</t>
  </si>
  <si>
    <t>2.5" Color change peony</t>
  </si>
  <si>
    <t>2.5" Gold wave to silver</t>
  </si>
  <si>
    <t>2.5" Pink peony</t>
  </si>
  <si>
    <t>2.5" Purple wave</t>
  </si>
  <si>
    <t>2.5" Lemon peony</t>
  </si>
  <si>
    <t>2.5" Flower crown</t>
  </si>
  <si>
    <t>2.5" Blue wave</t>
  </si>
  <si>
    <t>2.5" Color peony</t>
  </si>
  <si>
    <t>2.5" Brocade to red with white strobe pistil</t>
  </si>
  <si>
    <t>2.5" Flowers blooming</t>
  </si>
  <si>
    <t>2.5" Crackling chrys.</t>
  </si>
  <si>
    <t>2.5" Blue peony with tail</t>
  </si>
  <si>
    <t>2.5" Blue and green peony</t>
  </si>
  <si>
    <t>2.5" Silver cococut</t>
  </si>
  <si>
    <t>3" Red to crackling chrys.</t>
  </si>
  <si>
    <t>3" Yellow peony</t>
  </si>
  <si>
    <t>3" Gold Tit willow</t>
  </si>
  <si>
    <t>3" Flower crown with red strobe pistil</t>
  </si>
  <si>
    <t>3" White peony</t>
  </si>
  <si>
    <t>3" Brocade crown</t>
  </si>
  <si>
    <t>3" Twitter glitter to red peony</t>
  </si>
  <si>
    <t>3" Yellow to crackling chrys.</t>
  </si>
  <si>
    <t>3" Brocade to color</t>
  </si>
  <si>
    <t>3" Purple peony</t>
  </si>
  <si>
    <t>3" Color coco with crackling pistil</t>
  </si>
  <si>
    <t>3" Flower crown to red</t>
  </si>
  <si>
    <t>3" Violet peony with red strobe pistil</t>
  </si>
  <si>
    <t>3" Color strobe willow</t>
  </si>
  <si>
    <t>3" Color peony</t>
  </si>
  <si>
    <t>3" Red to blue crossette</t>
  </si>
  <si>
    <t>3" Purple to white strobe</t>
  </si>
  <si>
    <t>3" Lemon dahlia with crackling pistil</t>
  </si>
  <si>
    <t>3" Green dahlia with red strobe pistil</t>
  </si>
  <si>
    <t>3" Pink dahlia</t>
  </si>
  <si>
    <t>3" Special orange strobe</t>
  </si>
  <si>
    <t>3" Special green strobe</t>
  </si>
  <si>
    <t>3" Special lemon strobe</t>
  </si>
  <si>
    <t>3" Flowers blooming</t>
  </si>
  <si>
    <t>3" Brocade crown to purple with tail</t>
  </si>
  <si>
    <t>3" Brocade crown to red with tail</t>
  </si>
  <si>
    <t>3" Brocade crown to green with tail</t>
  </si>
  <si>
    <t>3" Brocade crown to blue with tail</t>
  </si>
  <si>
    <t>3" Brocade crown to yellow with tail</t>
  </si>
  <si>
    <t>3" Red to green peony with crackling pistil with tail</t>
  </si>
  <si>
    <t>3" Blue to silver peony with red pistil with tail</t>
  </si>
  <si>
    <t>3" Blue to red peony with tail</t>
  </si>
  <si>
    <t>3" Purple to green peony with white strobe pistil with tail</t>
  </si>
  <si>
    <t>3" Lemon to orange peony with tail</t>
  </si>
  <si>
    <t>3" King crown to red with tail</t>
  </si>
  <si>
    <t>3" King crown to purple with tail</t>
  </si>
  <si>
    <t>3" Gold willow to green with tail</t>
  </si>
  <si>
    <t>3" Gold willow to silver with tail</t>
  </si>
  <si>
    <t>3" King crown to blue with tail</t>
  </si>
  <si>
    <t>3" Purple  peony with crackling pistil with tail</t>
  </si>
  <si>
    <t>3" Color dahlia with tail</t>
  </si>
  <si>
    <t>3" Red peony to crackling with crackling pistil with tail</t>
  </si>
  <si>
    <t>3" Yellow peony to crackling with crackling pistil with tail</t>
  </si>
  <si>
    <t>3" Big time rain with tail</t>
  </si>
  <si>
    <t>3" Brocade crown to colo peony with tail</t>
  </si>
  <si>
    <t>3" Gold willow to color peony with tail</t>
  </si>
  <si>
    <t>3" Flowers blooming with tail</t>
  </si>
  <si>
    <t>3" Multi color peony with tail</t>
  </si>
  <si>
    <t>4" Red peony with crackling pistil</t>
  </si>
  <si>
    <t>4" Light green peony with crackling pistil</t>
  </si>
  <si>
    <t>4" Silver wave to green</t>
  </si>
  <si>
    <t>4" Peach peony</t>
  </si>
  <si>
    <t>4" Blue peony with strobe pistil</t>
  </si>
  <si>
    <t>4" Gold strobe chrys.to blue</t>
  </si>
  <si>
    <t>4" Gold to  purple with white strobe pistil</t>
  </si>
  <si>
    <t>4" Double chrys.</t>
  </si>
  <si>
    <t>4" White wave</t>
  </si>
  <si>
    <t>4" Silver strobe</t>
  </si>
  <si>
    <t>4" Pink  champagne to violet blue peony</t>
  </si>
  <si>
    <t>4" Brocade crown</t>
  </si>
  <si>
    <t>4" Twitter glitter with red pistil</t>
  </si>
  <si>
    <t>4" Yellow wave</t>
  </si>
  <si>
    <t>4" Lemon to orange peony</t>
  </si>
  <si>
    <t>4" Flower wave to green</t>
  </si>
  <si>
    <t>4" Red to green to white strobe</t>
  </si>
  <si>
    <t>4" Brocade crown to color</t>
  </si>
  <si>
    <t>4" Double chrys.with tail</t>
  </si>
  <si>
    <t>4" Pink to Cherry blossom with tail</t>
  </si>
  <si>
    <t>4" Flower crown with red strobe pistil with tail</t>
  </si>
  <si>
    <t>4" White wave with tail</t>
  </si>
  <si>
    <t>4" Red peony with green pistil with tail</t>
  </si>
  <si>
    <t>4" Blue peony with red pistil with tailj</t>
  </si>
  <si>
    <t>4" Red green fallen leaves with tail</t>
  </si>
  <si>
    <t>4" Color coco tree with silver strobe pistil with tail</t>
  </si>
  <si>
    <t>4" Dandelion with tail</t>
  </si>
  <si>
    <t>4" Gold crackling willow with tail</t>
  </si>
  <si>
    <t>4" Silver to red crossette with tail</t>
  </si>
  <si>
    <t>4" Crackling crossette with tail</t>
  </si>
  <si>
    <t>4" Lemon dahlia with red strobe pistil with tail</t>
  </si>
  <si>
    <t>4" Special color strobe with tail</t>
  </si>
  <si>
    <t>4" Red coco crossette with tail</t>
  </si>
  <si>
    <t>4" Special green strobe with tail</t>
  </si>
  <si>
    <t>4" Special lemon strobe with tail</t>
  </si>
  <si>
    <t>4" Special orange strobe with tail</t>
  </si>
  <si>
    <t>4" Gold strobe chrys.with red pistil with tail</t>
  </si>
  <si>
    <t>4" Silver wave to red ring with tail</t>
  </si>
  <si>
    <t>4" Chrys.to yellow with tail</t>
  </si>
  <si>
    <t>4" Reddish gamboge to red with tail</t>
  </si>
  <si>
    <t>4" White blue chrys.with tail</t>
  </si>
  <si>
    <t>4" Color peony to cherry blossom with tail</t>
  </si>
  <si>
    <t>4" Blue peony with white strobe pistil with tail</t>
  </si>
  <si>
    <t>4" Midnight Snow ring to green with red pistil with tail</t>
  </si>
  <si>
    <t>4" Color peony with tail</t>
  </si>
  <si>
    <t>4" Red peony with tail</t>
  </si>
  <si>
    <t>4" Brocade crown to crackling with tail</t>
  </si>
  <si>
    <t>4" Gold coco with tail</t>
  </si>
  <si>
    <t>4" Pink peony with tail</t>
  </si>
  <si>
    <t>4" Violet blue peony with white strobe pistil with tail</t>
  </si>
  <si>
    <t>4" Gold wave to red pistil with tail</t>
  </si>
  <si>
    <t>4" Crackling coco with tail</t>
  </si>
  <si>
    <t>4" Blue to crackling crossette with tail</t>
  </si>
  <si>
    <t>4" Green dahlia with purple pistil with tail</t>
  </si>
  <si>
    <t>XP3-A  3 each of the following</t>
  </si>
  <si>
    <t>XP3-B 3 each of the following</t>
  </si>
  <si>
    <t>XP4-A 2 each of the following</t>
  </si>
  <si>
    <t>XP4-B 2 each of the following</t>
  </si>
  <si>
    <t>XP4-C 2 each of the following</t>
  </si>
  <si>
    <t>5" Red dark green</t>
  </si>
  <si>
    <t>5" Purple wave</t>
  </si>
  <si>
    <t>5" Red peony  with strobe pistil</t>
  </si>
  <si>
    <t>5" Brocade crown</t>
  </si>
  <si>
    <t>5" Red wave</t>
  </si>
  <si>
    <t>5" Blue to red strobe</t>
  </si>
  <si>
    <t>5" Crackling brocade crown</t>
  </si>
  <si>
    <t>5" Chrys to silver</t>
  </si>
  <si>
    <t>5" Purple peony with silver coco pistil</t>
  </si>
  <si>
    <t>5" Purple dark yellow</t>
  </si>
  <si>
    <t>5" Green wave</t>
  </si>
  <si>
    <t>5" Color crossette</t>
  </si>
  <si>
    <t>5" Flower crown with tail</t>
  </si>
  <si>
    <t>5" Gold strobe pistil with  red strobe pistil with tail</t>
  </si>
  <si>
    <t>5" Blue chrys.with tail</t>
  </si>
  <si>
    <t>5" Red peony with crackling pistil with tail</t>
  </si>
  <si>
    <t>5" Blue peony with brocade crown pistil with tail</t>
  </si>
  <si>
    <t>5" Red +Twitter glitter with tail</t>
  </si>
  <si>
    <t>5" Brocade to color with tail</t>
  </si>
  <si>
    <t>5" Color change peony with tail</t>
  </si>
  <si>
    <t>5" Color peony to chrys.with tail</t>
  </si>
  <si>
    <t>5" Gold coco tree with tail</t>
  </si>
  <si>
    <t>5" Gold wave to blue with tail</t>
  </si>
  <si>
    <t>5" Brocade crown cossette with tail</t>
  </si>
  <si>
    <t>5" Blue wave with tail</t>
  </si>
  <si>
    <t>5" Silver crown with red strobe pistil with tail</t>
  </si>
  <si>
    <t>5" Gold wave to color peony w/ color pistil with tail</t>
  </si>
  <si>
    <t>5" Brocade crown to red with tail</t>
  </si>
  <si>
    <t>5" Color peony with tail</t>
  </si>
  <si>
    <t>5" Flowers blooming with tail</t>
  </si>
  <si>
    <t>5" Smiling face with tail</t>
  </si>
  <si>
    <t>5" 1/4 peony with crackling pistil with tail</t>
  </si>
  <si>
    <t>5" Color dahlia with tail</t>
  </si>
  <si>
    <t>5" Color wave with tail</t>
  </si>
  <si>
    <t>5" Orange strobe with tail</t>
  </si>
  <si>
    <t>5" Red strobe with tail</t>
  </si>
  <si>
    <t>orange dahlia white glittering pistil</t>
  </si>
  <si>
    <t>gold wave red mushroom</t>
  </si>
  <si>
    <t>multicolor comet with time rain pistil</t>
  </si>
  <si>
    <t>red willow green willow double ring</t>
  </si>
  <si>
    <t>glittering yellow blue</t>
  </si>
  <si>
    <t>red ring * shape white strobe</t>
  </si>
  <si>
    <t>blue saturn with red ring</t>
  </si>
  <si>
    <t>FK5-C  1 each of the following  18 shells total</t>
  </si>
  <si>
    <t>half red half blue with brocade ring</t>
  </si>
  <si>
    <r>
      <t>red peony with brocade ring</t>
    </r>
    <r>
      <rPr>
        <sz val="11"/>
        <color rgb="FFFF0000"/>
        <rFont val="Arial"/>
        <family val="2"/>
      </rPr>
      <t xml:space="preserve"> </t>
    </r>
  </si>
  <si>
    <t xml:space="preserve">red saturn with yellow ring with tail </t>
  </si>
  <si>
    <t xml:space="preserve">sun flower with tail </t>
  </si>
  <si>
    <r>
      <t>chrys red with tail</t>
    </r>
    <r>
      <rPr>
        <sz val="11"/>
        <color rgb="FFFF0000"/>
        <rFont val="Arial"/>
        <family val="2"/>
      </rPr>
      <t xml:space="preserve"> </t>
    </r>
  </si>
  <si>
    <t xml:space="preserve">chrys yellow with tail  </t>
  </si>
  <si>
    <t>chrys blue with tail</t>
  </si>
  <si>
    <t>glittering red with tail</t>
  </si>
  <si>
    <t>glittering green with tail</t>
  </si>
  <si>
    <t xml:space="preserve">glittering purple with tail </t>
  </si>
  <si>
    <r>
      <t>glittering silver with tail</t>
    </r>
    <r>
      <rPr>
        <sz val="11"/>
        <color rgb="FFFF0000"/>
        <rFont val="Arial"/>
        <family val="2"/>
      </rPr>
      <t xml:space="preserve"> </t>
    </r>
  </si>
  <si>
    <t>XP5-A  2 each of the following  24 shells total</t>
  </si>
  <si>
    <t>XP5- B  2 each of the following  24 shells total</t>
  </si>
  <si>
    <t>XP5-C  2 each of the following  24 shells total</t>
  </si>
  <si>
    <t>6" Silver crown</t>
  </si>
  <si>
    <t>6" Flower crown with strobe pistil</t>
  </si>
  <si>
    <t>6" Twitter glitter to red to blue with red strobe pistil</t>
  </si>
  <si>
    <t>6" Color chrys.</t>
  </si>
  <si>
    <t>6" Color peony with crackling pistil</t>
  </si>
  <si>
    <t>6" Gold wave</t>
  </si>
  <si>
    <t>6" Purple to green strobe</t>
  </si>
  <si>
    <t>6" Color change peony</t>
  </si>
  <si>
    <t>6" Color crossette</t>
  </si>
  <si>
    <t>6" Blue peony brocade crown with red coco pistil with silver tail</t>
  </si>
  <si>
    <t>6" Gold strobe chrys. to blue with silver tail</t>
  </si>
  <si>
    <t>6" Brocade crown with silver tail</t>
  </si>
  <si>
    <t>6" Chrys. to green to red peony with silver tail</t>
  </si>
  <si>
    <t>6" Twitter glitter to blue with red strobe pistil with silver tail</t>
  </si>
  <si>
    <t>6" Red chrys. with silver coco pistil with silver tail</t>
  </si>
  <si>
    <t>6" Red to crackling with crackling pistil with silver tail</t>
  </si>
  <si>
    <t>6" Double chrys.with silver tail</t>
  </si>
  <si>
    <t xml:space="preserve">6" Sea blue peony with orange strobe pistil with silver tail </t>
  </si>
  <si>
    <t>6" Brocade crown to green strobe w/ red strobe pistil with silver tail</t>
  </si>
  <si>
    <t>6" Brocade crown to timerain w/ timerain pistil with silver tail</t>
  </si>
  <si>
    <t>6" White chrys with silver tail</t>
  </si>
  <si>
    <t>6" Purple to lemon strobe with silver tail</t>
  </si>
  <si>
    <t>6" Twitter glitter with silver tail</t>
  </si>
  <si>
    <t>6" Thousand chrys.with silver tail</t>
  </si>
  <si>
    <t>6" Flowers blooming with silver tail</t>
  </si>
  <si>
    <t>6" Color change peony with silver tail</t>
  </si>
  <si>
    <t>6" Magic red peony w/ chrys pistil with silver tail</t>
  </si>
  <si>
    <t>XP6-A  1 each of the following 9 shells total</t>
  </si>
  <si>
    <t>XP6-C  1 each of the following 9 shells total</t>
  </si>
  <si>
    <t>XP6-B  1 each of the following 9 shells total</t>
  </si>
  <si>
    <t>FK6-B   1 each of the following 9 shells total</t>
  </si>
  <si>
    <t>399</t>
  </si>
  <si>
    <t>8" Carbon gold willow to blue cross red ring w/brocade crown pistil 1/1</t>
  </si>
  <si>
    <t>8" Brocade crown to crackling w/crackling pistil  1/1</t>
  </si>
  <si>
    <t>8" Brocade crown green glittering pistil  1/1</t>
  </si>
  <si>
    <t>8" Super brocade crown  1/1</t>
  </si>
  <si>
    <t>8" Brocade coconut white glittering petal red glittering pistil  1/1</t>
  </si>
  <si>
    <t>FK13-GWRG</t>
  </si>
  <si>
    <t>FK13-GWRG-s</t>
  </si>
  <si>
    <t>13 shot Gold Wave to Rosy Grass tail/red glittering
 blue dahlia mine 10/1</t>
  </si>
  <si>
    <t>13 shot Gold Wave to Rosy Grass tail/red glittering
 blue dahlia mine 1/1</t>
  </si>
  <si>
    <t>113A</t>
  </si>
  <si>
    <t>49 shot Poisonous Spider  2/1</t>
  </si>
  <si>
    <t>186C</t>
  </si>
  <si>
    <t>300 shot Red Crossette Blue Stars White Glittering W shape  1/1</t>
  </si>
  <si>
    <t>125A</t>
  </si>
  <si>
    <t>2.5" 36 shot Red Crossette Silver Whirl  1/1</t>
  </si>
  <si>
    <t>125B</t>
  </si>
  <si>
    <t>2.5" 36 shot Color Pisitl Brocade Crown  1/1</t>
  </si>
  <si>
    <t>170B</t>
  </si>
  <si>
    <t>130 shot Blue tail to Red Glittering Silver Wave Falling Leaves (Z) 1/1</t>
  </si>
  <si>
    <t>180B</t>
  </si>
  <si>
    <t>200 shot Four Step Five Stage Silver Lion Color Crossette (Z)  1/1</t>
  </si>
  <si>
    <t>188C</t>
  </si>
  <si>
    <t>480 shot Splendid Dinner (Z)  1/1</t>
  </si>
  <si>
    <t>Arrival April/May - No price available at this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</si>
</sst>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,##0.00;\-#,##0.00"/>
    <numFmt numFmtId="165" formatCode="[&lt;=9999999]###\-####;\(###\)\ ###\-####"/>
    <numFmt numFmtId="166" formatCode="[$-409]mmmm\ d\,\ yyyy;@"/>
    <numFmt numFmtId="167" formatCode="0.0"/>
    <numFmt numFmtId="168" formatCode="_ * #,##0_ ;_ * \-#,##0_ ;_ * &quot;-&quot;_ ;_ @_ "/>
    <numFmt numFmtId="169" formatCode="_ &quot;￥&quot;* #,##0.00_ ;_ &quot;￥&quot;* \-#,##0.00_ ;_ &quot;￥&quot;* &quot;-&quot;??_ ;_ @_ "/>
    <numFmt numFmtId="170" formatCode="_ * #,##0.00_ ;_ * \-#,##0.00_ ;_ * &quot;-&quot;??_ ;_ @_ "/>
    <numFmt numFmtId="171" formatCode="_ &quot;¥&quot;* #,##0.00_ ;_ &quot;¥&quot;* \-#,##0.00_ ;_ &quot;¥&quot;* &quot;-&quot;??_ ;_ @_ "/>
    <numFmt numFmtId="172" formatCode="yy\.mm\.dd"/>
    <numFmt numFmtId="173" formatCode="_-&quot;$&quot;* #,##0_-;\-&quot;$&quot;* #,##0_-;_-&quot;$&quot;* &quot;-&quot;_-;_-@_-"/>
    <numFmt numFmtId="174" formatCode="_-&quot;$&quot;\ * #,##0_-;_-&quot;$&quot;\ * #,##0\-;_-&quot;$&quot;\ * &quot;-&quot;_-;_-@_-"/>
    <numFmt numFmtId="175" formatCode="0.00_)"/>
    <numFmt numFmtId="176" formatCode="&quot;$&quot;\ #,##0.00_-;[Red]&quot;$&quot;\ #,##0.00\-"/>
    <numFmt numFmtId="177" formatCode="#,##0;\-#,##0;&quot;-&quot;"/>
    <numFmt numFmtId="178" formatCode="#,##0;\(#,##0\)"/>
    <numFmt numFmtId="179" formatCode="_-* #,##0_$_-;\-* #,##0_$_-;_-* &quot;-&quot;_$_-;_-@_-"/>
    <numFmt numFmtId="180" formatCode="#,##0;[Red]\(#,##0\)"/>
    <numFmt numFmtId="181" formatCode="\$#,##0.00;\(\$#,##0.00\)"/>
    <numFmt numFmtId="182" formatCode="\$#,##0;\(\$#,##0\)"/>
    <numFmt numFmtId="183" formatCode="#,##0.0_);\(#,##0.0\)"/>
    <numFmt numFmtId="184" formatCode="&quot;?\t#,##0_);[Red]\(&quot;&quot;?&quot;\t#,##0\)"/>
    <numFmt numFmtId="185" formatCode="_-* #,##0&quot;$&quot;_-;\-* #,##0&quot;$&quot;_-;_-* &quot;-&quot;&quot;$&quot;_-;_-@_-"/>
    <numFmt numFmtId="186" formatCode="_-* #,##0\ _k_r_-;\-* #,##0\ _k_r_-;_-* &quot;-&quot;\ _k_r_-;_-@_-"/>
    <numFmt numFmtId="187" formatCode="_-* #,##0.00\ _k_r_-;\-* #,##0.00\ _k_r_-;_-* &quot;-&quot;??\ _k_r_-;_-@_-"/>
    <numFmt numFmtId="188" formatCode="&quot;綅&quot;\t#,##0_);[Red]\(&quot;綅&quot;\t#,##0\)"/>
    <numFmt numFmtId="189" formatCode="_-* #,##0.00&quot;$&quot;_-;\-* #,##0.00&quot;$&quot;_-;_-* &quot;-&quot;??&quot;$&quot;_-;_-@_-"/>
    <numFmt numFmtId="190" formatCode="_-* #,##0.00_$_-;\-* #,##0.00_$_-;_-* &quot;-&quot;??_$_-;_-@_-"/>
    <numFmt numFmtId="191" formatCode="_-&quot;$&quot;* #,##0.00_-;\-&quot;$&quot;* #,##0.00_-;_-&quot;$&quot;* &quot;-&quot;??_-;_-@_-"/>
  </numFmts>
  <fonts count="10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宋体"/>
      <charset val="134"/>
    </font>
    <font>
      <b/>
      <sz val="9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10"/>
      <name val="Arial"/>
      <family val="2"/>
    </font>
    <font>
      <sz val="12"/>
      <name val="宋体"/>
      <charset val="134"/>
    </font>
    <font>
      <sz val="10"/>
      <name val="Helv"/>
      <family val="2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u val="doubleAccounting"/>
      <sz val="8"/>
      <color theme="1"/>
      <name val="Arial"/>
      <family val="2"/>
    </font>
    <font>
      <sz val="8"/>
      <color theme="0" tint="-4.9989318521683403E-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0"/>
      <name val="Helv"/>
      <family val="2"/>
    </font>
    <font>
      <b/>
      <sz val="12"/>
      <name val="宋体"/>
      <charset val="134"/>
    </font>
    <font>
      <sz val="10"/>
      <name val="Times New Roman"/>
      <family val="1"/>
    </font>
    <font>
      <sz val="11"/>
      <color indexed="8"/>
      <name val="宋体"/>
      <charset val="134"/>
    </font>
    <font>
      <sz val="12"/>
      <name val="Arial"/>
      <family val="2"/>
    </font>
    <font>
      <b/>
      <sz val="12"/>
      <name val="Arial"/>
      <family val="2"/>
    </font>
    <font>
      <sz val="11"/>
      <color indexed="9"/>
      <name val="宋体"/>
      <charset val="134"/>
    </font>
    <font>
      <sz val="12"/>
      <name val="Times New Roman"/>
      <family val="1"/>
    </font>
    <font>
      <sz val="12"/>
      <color indexed="8"/>
      <name val="宋体"/>
      <charset val="134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8"/>
      <name val="Times New Roman"/>
      <family val="1"/>
    </font>
    <font>
      <b/>
      <sz val="12"/>
      <color indexed="52"/>
      <name val="楷体_GB2312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20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2"/>
      <color indexed="63"/>
      <name val="楷体_GB2312"/>
      <charset val="134"/>
    </font>
    <font>
      <sz val="12"/>
      <color indexed="60"/>
      <name val="楷体_GB2312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sz val="10"/>
      <name val="Geneva"/>
      <family val="2"/>
    </font>
    <font>
      <sz val="10.5"/>
      <color indexed="17"/>
      <name val="宋体"/>
      <charset val="134"/>
    </font>
    <font>
      <b/>
      <sz val="13"/>
      <color indexed="56"/>
      <name val="楷体_GB2312"/>
      <charset val="134"/>
    </font>
    <font>
      <sz val="12"/>
      <color indexed="20"/>
      <name val="宋体"/>
      <charset val="134"/>
    </font>
    <font>
      <b/>
      <i/>
      <sz val="16"/>
      <name val="Helv"/>
      <family val="2"/>
    </font>
    <font>
      <sz val="12"/>
      <color indexed="10"/>
      <name val="楷体_GB2312"/>
      <charset val="134"/>
    </font>
    <font>
      <sz val="7"/>
      <name val="Helv"/>
      <family val="2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10"/>
      <name val="楷体"/>
      <family val="3"/>
      <charset val="134"/>
    </font>
    <font>
      <b/>
      <sz val="10"/>
      <name val="Tms Rmn"/>
      <family val="1"/>
    </font>
    <font>
      <b/>
      <sz val="10"/>
      <name val="MS Sans Serif"/>
      <family val="2"/>
    </font>
    <font>
      <sz val="10"/>
      <name val="MS Sans Serif"/>
      <family val="2"/>
    </font>
    <font>
      <sz val="12"/>
      <color indexed="16"/>
      <name val="宋体"/>
      <charset val="134"/>
    </font>
    <font>
      <b/>
      <sz val="18"/>
      <name val="Arial"/>
      <family val="2"/>
    </font>
    <font>
      <sz val="12"/>
      <name val="Helv"/>
      <family val="2"/>
    </font>
    <font>
      <b/>
      <sz val="12"/>
      <color indexed="9"/>
      <name val="楷体_GB2312"/>
      <charset val="134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ourier"/>
      <family val="3"/>
    </font>
    <font>
      <sz val="7"/>
      <color indexed="10"/>
      <name val="Helv"/>
      <family val="2"/>
    </font>
    <font>
      <sz val="10"/>
      <color indexed="8"/>
      <name val="MS Sans Serif"/>
      <family val="2"/>
    </font>
    <font>
      <sz val="12"/>
      <name val="바탕체"/>
      <charset val="134"/>
    </font>
    <font>
      <sz val="12"/>
      <name val="Courier"/>
      <family val="3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12"/>
      <name val="新細明體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sz val="10"/>
      <name val="Helv"/>
      <charset val="134"/>
    </font>
    <font>
      <b/>
      <sz val="11"/>
      <color rgb="FF000000"/>
      <name val="Arial"/>
      <family val="2"/>
    </font>
    <font>
      <b/>
      <sz val="11"/>
      <name val="Calibri Light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3">
    <xf numFmtId="0" fontId="0" fillId="0" borderId="0"/>
    <xf numFmtId="0" fontId="11" fillId="0" borderId="0"/>
    <xf numFmtId="0" fontId="12" fillId="0" borderId="0" applyProtection="0"/>
    <xf numFmtId="0" fontId="13" fillId="0" borderId="0" applyProtection="0"/>
    <xf numFmtId="44" fontId="21" fillId="0" borderId="0" applyFont="0" applyFill="0" applyBorder="0" applyAlignment="0" applyProtection="0"/>
    <xf numFmtId="0" fontId="13" fillId="0" borderId="0"/>
    <xf numFmtId="0" fontId="43" fillId="0" borderId="0"/>
    <xf numFmtId="0" fontId="12" fillId="0" borderId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6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/>
    <xf numFmtId="171" fontId="43" fillId="0" borderId="0" applyFont="0" applyFill="0" applyBorder="0" applyAlignment="0" applyProtection="0"/>
    <xf numFmtId="0" fontId="2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1" fillId="0" borderId="0"/>
    <xf numFmtId="0" fontId="11" fillId="0" borderId="0"/>
    <xf numFmtId="0" fontId="43" fillId="0" borderId="0">
      <alignment vertical="center"/>
    </xf>
    <xf numFmtId="0" fontId="12" fillId="0" borderId="0">
      <alignment vertical="center"/>
    </xf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28" fillId="5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/>
    <xf numFmtId="0" fontId="11" fillId="0" borderId="0"/>
    <xf numFmtId="0" fontId="13" fillId="0" borderId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33" borderId="6" applyNumberFormat="0" applyAlignment="0" applyProtection="0"/>
    <xf numFmtId="0" fontId="35" fillId="0" borderId="13" applyNumberFormat="0" applyFill="0" applyAlignment="0" applyProtection="0"/>
    <xf numFmtId="0" fontId="11" fillId="35" borderId="11" applyNumberFormat="0" applyFont="0" applyAlignment="0" applyProtection="0"/>
    <xf numFmtId="0" fontId="49" fillId="2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2" borderId="5" applyNumberFormat="0" applyAlignment="0" applyProtection="0"/>
    <xf numFmtId="0" fontId="39" fillId="8" borderId="5" applyNumberFormat="0" applyAlignment="0" applyProtection="0"/>
    <xf numFmtId="0" fontId="40" fillId="32" borderId="12" applyNumberFormat="0" applyAlignment="0" applyProtection="0"/>
    <xf numFmtId="0" fontId="41" fillId="34" borderId="0" applyNumberFormat="0" applyBorder="0" applyAlignment="0" applyProtection="0"/>
    <xf numFmtId="0" fontId="42" fillId="0" borderId="10" applyNumberFormat="0" applyFill="0" applyAlignment="0" applyProtection="0"/>
    <xf numFmtId="0" fontId="55" fillId="9" borderId="0" applyNumberFormat="0" applyBorder="0" applyAlignment="0" applyProtection="0">
      <alignment vertical="center"/>
    </xf>
    <xf numFmtId="0" fontId="56" fillId="0" borderId="0">
      <alignment horizontal="center" wrapText="1"/>
      <protection locked="0"/>
    </xf>
    <xf numFmtId="0" fontId="51" fillId="20" borderId="0" applyNumberFormat="0" applyBorder="0" applyAlignment="0" applyProtection="0"/>
    <xf numFmtId="0" fontId="57" fillId="20" borderId="5" applyNumberFormat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172" fontId="13" fillId="0" borderId="17" applyFill="0" applyProtection="0">
      <alignment horizontal="right"/>
    </xf>
    <xf numFmtId="0" fontId="59" fillId="41" borderId="0" applyNumberFormat="0" applyBorder="0" applyAlignment="0" applyProtection="0">
      <alignment vertical="center"/>
    </xf>
    <xf numFmtId="0" fontId="60" fillId="37" borderId="0" applyNumberFormat="0" applyBorder="0" applyAlignment="0" applyProtection="0"/>
    <xf numFmtId="0" fontId="59" fillId="41" borderId="0" applyNumberFormat="0" applyBorder="0" applyAlignment="0" applyProtection="0">
      <alignment vertical="center"/>
    </xf>
    <xf numFmtId="0" fontId="11" fillId="0" borderId="0"/>
    <xf numFmtId="0" fontId="50" fillId="0" borderId="0"/>
    <xf numFmtId="0" fontId="43" fillId="0" borderId="0"/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0" fillId="0" borderId="0"/>
    <xf numFmtId="0" fontId="62" fillId="46" borderId="0" applyNumberFormat="0" applyBorder="0" applyAlignment="0" applyProtection="0">
      <alignment vertical="center"/>
    </xf>
    <xf numFmtId="0" fontId="25" fillId="0" borderId="0">
      <alignment vertical="top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4" fillId="20" borderId="12" applyNumberFormat="0" applyAlignment="0" applyProtection="0">
      <alignment vertical="center"/>
    </xf>
    <xf numFmtId="168" fontId="43" fillId="0" borderId="0" applyFont="0" applyFill="0" applyBorder="0" applyAlignment="0" applyProtection="0">
      <alignment vertical="center"/>
    </xf>
    <xf numFmtId="0" fontId="43" fillId="0" borderId="0" applyNumberFormat="0" applyFont="0" applyFill="0" applyBorder="0" applyAlignment="0" applyProtection="0">
      <alignment horizontal="left"/>
    </xf>
    <xf numFmtId="0" fontId="63" fillId="46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0" fillId="0" borderId="0"/>
    <xf numFmtId="0" fontId="43" fillId="0" borderId="0"/>
    <xf numFmtId="0" fontId="55" fillId="14" borderId="0" applyNumberFormat="0" applyBorder="0" applyAlignment="0" applyProtection="0"/>
    <xf numFmtId="0" fontId="13" fillId="0" borderId="0"/>
    <xf numFmtId="0" fontId="66" fillId="14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43" fillId="0" borderId="0"/>
    <xf numFmtId="0" fontId="50" fillId="0" borderId="0"/>
    <xf numFmtId="0" fontId="51" fillId="12" borderId="0" applyNumberFormat="0" applyBorder="0" applyAlignment="0" applyProtection="0"/>
    <xf numFmtId="0" fontId="43" fillId="0" borderId="0"/>
    <xf numFmtId="49" fontId="43" fillId="0" borderId="0" applyFont="0" applyFill="0" applyBorder="0" applyAlignment="0" applyProtection="0"/>
    <xf numFmtId="0" fontId="25" fillId="0" borderId="0">
      <alignment vertical="top"/>
    </xf>
    <xf numFmtId="0" fontId="67" fillId="26" borderId="0" applyNumberFormat="0" applyBorder="0" applyAlignment="0" applyProtection="0">
      <alignment vertical="center"/>
    </xf>
    <xf numFmtId="0" fontId="50" fillId="0" borderId="0"/>
    <xf numFmtId="0" fontId="58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/>
    <xf numFmtId="0" fontId="50" fillId="0" borderId="0"/>
    <xf numFmtId="168" fontId="43" fillId="0" borderId="0" applyFont="0" applyFill="0" applyBorder="0" applyAlignment="0" applyProtection="0"/>
    <xf numFmtId="0" fontId="43" fillId="0" borderId="0"/>
    <xf numFmtId="0" fontId="62" fillId="40" borderId="0" applyNumberFormat="0" applyBorder="0" applyAlignment="0" applyProtection="0">
      <alignment vertical="center"/>
    </xf>
    <xf numFmtId="0" fontId="68" fillId="0" borderId="0"/>
    <xf numFmtId="0" fontId="59" fillId="41" borderId="0" applyNumberFormat="0" applyBorder="0" applyAlignment="0" applyProtection="0">
      <alignment vertical="center"/>
    </xf>
    <xf numFmtId="0" fontId="25" fillId="0" borderId="0">
      <alignment vertical="top"/>
    </xf>
    <xf numFmtId="0" fontId="69" fillId="9" borderId="0" applyNumberFormat="0" applyBorder="0" applyAlignment="0" applyProtection="0">
      <alignment vertical="center"/>
    </xf>
    <xf numFmtId="0" fontId="51" fillId="12" borderId="0" applyNumberFormat="0" applyBorder="0" applyAlignment="0" applyProtection="0"/>
    <xf numFmtId="0" fontId="25" fillId="0" borderId="0">
      <alignment vertical="top"/>
    </xf>
    <xf numFmtId="0" fontId="58" fillId="9" borderId="0" applyNumberFormat="0" applyBorder="0" applyAlignment="0" applyProtection="0">
      <alignment vertical="center"/>
    </xf>
    <xf numFmtId="0" fontId="25" fillId="0" borderId="0">
      <alignment vertical="top"/>
    </xf>
    <xf numFmtId="0" fontId="13" fillId="0" borderId="0"/>
    <xf numFmtId="0" fontId="61" fillId="41" borderId="0" applyNumberFormat="0" applyBorder="0" applyAlignment="0" applyProtection="0">
      <alignment vertical="center"/>
    </xf>
    <xf numFmtId="0" fontId="43" fillId="0" borderId="0"/>
    <xf numFmtId="0" fontId="13" fillId="0" borderId="0"/>
    <xf numFmtId="0" fontId="70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/>
    <xf numFmtId="0" fontId="13" fillId="0" borderId="0" applyNumberFormat="0" applyFill="0" applyBorder="0" applyAlignment="0" applyProtection="0"/>
    <xf numFmtId="0" fontId="68" fillId="0" borderId="0"/>
    <xf numFmtId="0" fontId="71" fillId="46" borderId="0" applyNumberFormat="0" applyBorder="0" applyAlignment="0" applyProtection="0">
      <alignment vertical="center"/>
    </xf>
    <xf numFmtId="0" fontId="68" fillId="0" borderId="0"/>
    <xf numFmtId="0" fontId="51" fillId="13" borderId="0" applyNumberFormat="0" applyBorder="0" applyAlignment="0" applyProtection="0"/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11" fillId="0" borderId="0">
      <alignment vertical="center"/>
    </xf>
    <xf numFmtId="174" fontId="43" fillId="0" borderId="0" applyFont="0" applyFill="0" applyBorder="0" applyAlignment="0" applyProtection="0"/>
    <xf numFmtId="0" fontId="62" fillId="46" borderId="0" applyNumberFormat="0" applyBorder="0" applyAlignment="0" applyProtection="0">
      <alignment vertical="center"/>
    </xf>
    <xf numFmtId="40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62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175" fontId="72" fillId="0" borderId="0"/>
    <xf numFmtId="0" fontId="11" fillId="0" borderId="0"/>
    <xf numFmtId="0" fontId="73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3" fontId="74" fillId="0" borderId="0"/>
    <xf numFmtId="0" fontId="69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77" fillId="48" borderId="0" applyNumberFormat="0" applyBorder="0" applyAlignment="0" applyProtection="0"/>
    <xf numFmtId="0" fontId="77" fillId="49" borderId="0" applyNumberFormat="0" applyBorder="0" applyAlignment="0" applyProtection="0"/>
    <xf numFmtId="0" fontId="11" fillId="0" borderId="0"/>
    <xf numFmtId="0" fontId="78" fillId="0" borderId="17" applyNumberFormat="0" applyFill="0" applyProtection="0">
      <alignment horizontal="center"/>
    </xf>
    <xf numFmtId="0" fontId="51" fillId="0" borderId="0">
      <alignment vertical="center"/>
    </xf>
    <xf numFmtId="0" fontId="11" fillId="0" borderId="0"/>
    <xf numFmtId="3" fontId="43" fillId="0" borderId="0" applyFont="0" applyFill="0" applyBorder="0" applyAlignment="0" applyProtection="0"/>
    <xf numFmtId="14" fontId="56" fillId="0" borderId="0">
      <alignment horizontal="center" wrapText="1"/>
      <protection locked="0"/>
    </xf>
    <xf numFmtId="0" fontId="67" fillId="45" borderId="0" applyNumberFormat="0" applyBorder="0" applyAlignment="0" applyProtection="0">
      <alignment vertical="center"/>
    </xf>
    <xf numFmtId="0" fontId="11" fillId="0" borderId="0"/>
    <xf numFmtId="0" fontId="59" fillId="41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1" fillId="0" borderId="0"/>
    <xf numFmtId="0" fontId="79" fillId="50" borderId="18">
      <protection locked="0"/>
    </xf>
    <xf numFmtId="38" fontId="43" fillId="0" borderId="0" applyFont="0" applyFill="0" applyBorder="0" applyAlignment="0" applyProtection="0"/>
    <xf numFmtId="0" fontId="13" fillId="0" borderId="15" applyNumberFormat="0" applyFill="0" applyProtection="0">
      <alignment horizontal="left"/>
    </xf>
    <xf numFmtId="0" fontId="67" fillId="42" borderId="0" applyNumberFormat="0" applyBorder="0" applyAlignment="0" applyProtection="0">
      <alignment vertical="center"/>
    </xf>
    <xf numFmtId="0" fontId="11" fillId="0" borderId="0"/>
    <xf numFmtId="0" fontId="67" fillId="4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43" fillId="0" borderId="0">
      <protection locked="0"/>
    </xf>
    <xf numFmtId="0" fontId="63" fillId="46" borderId="0" applyNumberFormat="0" applyBorder="0" applyAlignment="0" applyProtection="0">
      <alignment vertical="center"/>
    </xf>
    <xf numFmtId="0" fontId="51" fillId="13" borderId="0" applyNumberFormat="0" applyBorder="0" applyAlignment="0" applyProtection="0"/>
    <xf numFmtId="0" fontId="60" fillId="19" borderId="0" applyNumberFormat="0" applyBorder="0" applyAlignment="0" applyProtection="0"/>
    <xf numFmtId="0" fontId="59" fillId="41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51" fillId="12" borderId="0" applyNumberFormat="0" applyBorder="0" applyAlignment="0" applyProtection="0"/>
    <xf numFmtId="0" fontId="55" fillId="9" borderId="0" applyNumberFormat="0" applyBorder="0" applyAlignment="0" applyProtection="0">
      <alignment vertical="center"/>
    </xf>
    <xf numFmtId="176" fontId="43" fillId="0" borderId="0" applyFont="0" applyFill="0" applyBorder="0" applyAlignment="0" applyProtection="0"/>
    <xf numFmtId="0" fontId="51" fillId="14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5" fontId="80" fillId="0" borderId="16" applyAlignment="0" applyProtection="0"/>
    <xf numFmtId="0" fontId="51" fillId="13" borderId="0" applyNumberFormat="0" applyBorder="0" applyAlignment="0" applyProtection="0"/>
    <xf numFmtId="0" fontId="51" fillId="20" borderId="0" applyNumberFormat="0" applyBorder="0" applyAlignment="0" applyProtection="0"/>
    <xf numFmtId="44" fontId="43" fillId="0" borderId="0" applyFont="0" applyFill="0" applyBorder="0" applyAlignment="0" applyProtection="0"/>
    <xf numFmtId="0" fontId="60" fillId="20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168" fontId="43" fillId="0" borderId="0" applyFont="0" applyFill="0" applyBorder="0" applyAlignment="0" applyProtection="0"/>
    <xf numFmtId="0" fontId="51" fillId="13" borderId="0" applyNumberFormat="0" applyBorder="0" applyAlignment="0" applyProtection="0"/>
    <xf numFmtId="0" fontId="60" fillId="19" borderId="0" applyNumberFormat="0" applyBorder="0" applyAlignment="0" applyProtection="0"/>
    <xf numFmtId="0" fontId="51" fillId="10" borderId="0" applyNumberFormat="0" applyBorder="0" applyAlignment="0" applyProtection="0"/>
    <xf numFmtId="0" fontId="60" fillId="10" borderId="0" applyNumberFormat="0" applyBorder="0" applyAlignment="0" applyProtection="0"/>
    <xf numFmtId="0" fontId="81" fillId="0" borderId="0"/>
    <xf numFmtId="177" fontId="25" fillId="0" borderId="0" applyFill="0" applyBorder="0" applyAlignment="0"/>
    <xf numFmtId="0" fontId="82" fillId="41" borderId="0" applyNumberFormat="0" applyBorder="0" applyAlignment="0" applyProtection="0"/>
    <xf numFmtId="0" fontId="80" fillId="0" borderId="4">
      <alignment horizontal="center"/>
    </xf>
    <xf numFmtId="0" fontId="4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178" fontId="45" fillId="0" borderId="0"/>
    <xf numFmtId="179" fontId="43" fillId="0" borderId="0" applyFont="0" applyFill="0" applyBorder="0" applyAlignment="0" applyProtection="0"/>
    <xf numFmtId="180" fontId="13" fillId="0" borderId="0"/>
    <xf numFmtId="0" fontId="13" fillId="0" borderId="0"/>
    <xf numFmtId="0" fontId="7" fillId="0" borderId="0" applyNumberFormat="0" applyFill="0" applyBorder="0" applyAlignment="0" applyProtection="0"/>
    <xf numFmtId="181" fontId="45" fillId="0" borderId="0"/>
    <xf numFmtId="169" fontId="43" fillId="0" borderId="0" applyFont="0" applyFill="0" applyBorder="0" applyAlignment="0" applyProtection="0"/>
    <xf numFmtId="0" fontId="66" fillId="1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7" fillId="0" borderId="0" applyProtection="0"/>
    <xf numFmtId="170" fontId="43" fillId="0" borderId="0" applyFont="0" applyFill="0" applyBorder="0" applyAlignment="0" applyProtection="0"/>
    <xf numFmtId="182" fontId="45" fillId="0" borderId="0"/>
    <xf numFmtId="0" fontId="67" fillId="39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2" fontId="47" fillId="0" borderId="0" applyProtection="0"/>
    <xf numFmtId="0" fontId="77" fillId="51" borderId="0" applyNumberFormat="0" applyBorder="0" applyAlignment="0" applyProtection="0"/>
    <xf numFmtId="0" fontId="58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82" fillId="41" borderId="0" applyNumberFormat="0" applyBorder="0" applyAlignment="0" applyProtection="0"/>
    <xf numFmtId="0" fontId="13" fillId="0" borderId="0"/>
    <xf numFmtId="0" fontId="58" fillId="14" borderId="0" applyNumberFormat="0" applyBorder="0" applyAlignment="0" applyProtection="0">
      <alignment vertical="center"/>
    </xf>
    <xf numFmtId="0" fontId="48" fillId="0" borderId="19" applyNumberFormat="0" applyAlignment="0" applyProtection="0">
      <alignment horizontal="left" vertical="center"/>
    </xf>
    <xf numFmtId="0" fontId="48" fillId="0" borderId="20">
      <alignment horizontal="left" vertical="center"/>
    </xf>
    <xf numFmtId="0" fontId="83" fillId="0" borderId="0" applyProtection="0"/>
    <xf numFmtId="0" fontId="59" fillId="41" borderId="0" applyNumberFormat="0" applyBorder="0" applyAlignment="0" applyProtection="0">
      <alignment vertical="center"/>
    </xf>
    <xf numFmtId="0" fontId="48" fillId="0" borderId="0" applyProtection="0"/>
    <xf numFmtId="0" fontId="46" fillId="0" borderId="0">
      <alignment vertical="center"/>
    </xf>
    <xf numFmtId="0" fontId="18" fillId="12" borderId="14" applyNumberFormat="0" applyBorder="0" applyAlignment="0" applyProtection="0"/>
    <xf numFmtId="183" fontId="84" fillId="52" borderId="0"/>
    <xf numFmtId="0" fontId="85" fillId="37" borderId="6" applyNumberFormat="0" applyAlignment="0" applyProtection="0">
      <alignment vertical="center"/>
    </xf>
    <xf numFmtId="9" fontId="43" fillId="0" borderId="0" applyFont="0" applyFill="0" applyBorder="0" applyAlignment="0" applyProtection="0"/>
    <xf numFmtId="183" fontId="86" fillId="53" borderId="0"/>
    <xf numFmtId="184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59" fillId="41" borderId="0" applyNumberFormat="0" applyBorder="0" applyAlignment="0" applyProtection="0">
      <alignment vertical="center"/>
    </xf>
    <xf numFmtId="40" fontId="43" fillId="0" borderId="0" applyFont="0" applyFill="0" applyBorder="0" applyAlignment="0" applyProtection="0"/>
    <xf numFmtId="174" fontId="43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61" fillId="41" borderId="0" applyNumberFormat="0" applyBorder="0" applyAlignment="0" applyProtection="0">
      <alignment vertical="center"/>
    </xf>
    <xf numFmtId="6" fontId="43" fillId="0" borderId="0" applyFont="0" applyFill="0" applyBorder="0" applyAlignment="0" applyProtection="0"/>
    <xf numFmtId="0" fontId="59" fillId="41" borderId="0" applyNumberFormat="0" applyBorder="0" applyAlignment="0" applyProtection="0">
      <alignment vertical="center"/>
    </xf>
    <xf numFmtId="8" fontId="43" fillId="0" borderId="0" applyFont="0" applyFill="0" applyBorder="0" applyAlignment="0" applyProtection="0"/>
    <xf numFmtId="0" fontId="45" fillId="0" borderId="0"/>
    <xf numFmtId="37" fontId="87" fillId="0" borderId="0"/>
    <xf numFmtId="0" fontId="88" fillId="0" borderId="0"/>
    <xf numFmtId="0" fontId="84" fillId="0" borderId="0"/>
    <xf numFmtId="0" fontId="66" fillId="14" borderId="0" applyNumberFormat="0" applyBorder="0" applyAlignment="0" applyProtection="0">
      <alignment vertical="center"/>
    </xf>
    <xf numFmtId="10" fontId="43" fillId="0" borderId="0" applyFont="0" applyFill="0" applyBorder="0" applyAlignment="0" applyProtection="0"/>
    <xf numFmtId="0" fontId="66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3" fontId="43" fillId="0" borderId="0" applyFont="0" applyFill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71" fillId="46" borderId="0" applyNumberFormat="0" applyBorder="0" applyAlignment="0" applyProtection="0">
      <alignment vertical="center"/>
    </xf>
    <xf numFmtId="0" fontId="43" fillId="54" borderId="0" applyNumberFormat="0" applyFont="0" applyBorder="0" applyAlignment="0" applyProtection="0"/>
    <xf numFmtId="3" fontId="89" fillId="0" borderId="0"/>
    <xf numFmtId="0" fontId="61" fillId="4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79" fillId="50" borderId="18">
      <protection locked="0"/>
    </xf>
    <xf numFmtId="0" fontId="90" fillId="0" borderId="0"/>
    <xf numFmtId="0" fontId="79" fillId="50" borderId="18">
      <protection locked="0"/>
    </xf>
    <xf numFmtId="186" fontId="43" fillId="0" borderId="0" applyFont="0" applyFill="0" applyBorder="0" applyAlignment="0" applyProtection="0"/>
    <xf numFmtId="0" fontId="91" fillId="0" borderId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89" fontId="43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2" fillId="0" borderId="0"/>
    <xf numFmtId="0" fontId="13" fillId="0" borderId="15" applyNumberFormat="0" applyFill="0" applyProtection="0">
      <alignment horizontal="right"/>
    </xf>
    <xf numFmtId="0" fontId="93" fillId="0" borderId="7" applyNumberFormat="0" applyFill="0" applyAlignment="0" applyProtection="0">
      <alignment vertical="center"/>
    </xf>
    <xf numFmtId="0" fontId="94" fillId="0" borderId="9" applyNumberFormat="0" applyFill="0" applyAlignment="0" applyProtection="0">
      <alignment vertical="center"/>
    </xf>
    <xf numFmtId="170" fontId="43" fillId="0" borderId="0" applyFont="0" applyFill="0" applyBorder="0" applyAlignment="0" applyProtection="0">
      <alignment vertical="center"/>
    </xf>
    <xf numFmtId="0" fontId="55" fillId="14" borderId="0" applyNumberFormat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95" fillId="0" borderId="15" applyNumberFormat="0" applyFill="0" applyProtection="0">
      <alignment horizontal="center"/>
    </xf>
    <xf numFmtId="0" fontId="61" fillId="4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/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170" fontId="43" fillId="0" borderId="0" applyFont="0" applyFill="0" applyBorder="0" applyAlignment="0" applyProtection="0"/>
    <xf numFmtId="0" fontId="59" fillId="4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98" fillId="0" borderId="0"/>
    <xf numFmtId="0" fontId="71" fillId="41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82" fillId="41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173" fontId="43" fillId="0" borderId="0" applyFont="0" applyFill="0" applyBorder="0" applyAlignment="0" applyProtection="0"/>
    <xf numFmtId="0" fontId="59" fillId="4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9" fillId="10" borderId="5" applyNumberFormat="0" applyAlignment="0" applyProtection="0">
      <alignment vertical="center"/>
    </xf>
    <xf numFmtId="0" fontId="46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6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190" fontId="43" fillId="0" borderId="0" applyFont="0" applyFill="0" applyBorder="0" applyAlignment="0" applyProtection="0"/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/>
    <xf numFmtId="0" fontId="69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170" fontId="43" fillId="0" borderId="0" applyFont="0" applyFill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00" fillId="0" borderId="13" applyNumberFormat="0" applyFill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43" fillId="12" borderId="11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169" fontId="43" fillId="0" borderId="0" applyFont="0" applyFill="0" applyBorder="0" applyAlignment="0" applyProtection="0"/>
    <xf numFmtId="191" fontId="43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center"/>
    </xf>
    <xf numFmtId="0" fontId="78" fillId="0" borderId="17" applyNumberFormat="0" applyFill="0" applyProtection="0">
      <alignment horizontal="left"/>
    </xf>
    <xf numFmtId="0" fontId="103" fillId="0" borderId="10" applyNumberFormat="0" applyFill="0" applyAlignment="0" applyProtection="0">
      <alignment vertical="center"/>
    </xf>
    <xf numFmtId="0" fontId="45" fillId="0" borderId="0"/>
    <xf numFmtId="168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0" fontId="104" fillId="0" borderId="0"/>
    <xf numFmtId="0" fontId="67" fillId="43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1" fontId="13" fillId="0" borderId="17" applyFill="0" applyProtection="0">
      <alignment horizontal="center"/>
    </xf>
    <xf numFmtId="1" fontId="6" fillId="0" borderId="14">
      <alignment vertical="center"/>
      <protection locked="0"/>
    </xf>
    <xf numFmtId="0" fontId="11" fillId="0" borderId="0">
      <alignment vertical="center"/>
    </xf>
    <xf numFmtId="167" fontId="6" fillId="0" borderId="14">
      <alignment vertical="center"/>
      <protection locked="0"/>
    </xf>
    <xf numFmtId="170" fontId="43" fillId="0" borderId="0" applyFont="0" applyFill="0" applyBorder="0" applyAlignment="0" applyProtection="0"/>
    <xf numFmtId="0" fontId="11" fillId="0" borderId="0"/>
    <xf numFmtId="0" fontId="105" fillId="0" borderId="0" applyProtection="0"/>
  </cellStyleXfs>
  <cellXfs count="101">
    <xf numFmtId="0" fontId="0" fillId="0" borderId="0" xfId="0"/>
    <xf numFmtId="49" fontId="3" fillId="0" borderId="0" xfId="0" applyNumberFormat="1" applyFont="1"/>
    <xf numFmtId="49" fontId="2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5" fillId="0" borderId="0" xfId="1" applyFont="1"/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shrinkToFit="1"/>
    </xf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2" applyFont="1"/>
    <xf numFmtId="0" fontId="5" fillId="0" borderId="0" xfId="3" applyFont="1"/>
    <xf numFmtId="0" fontId="14" fillId="0" borderId="0" xfId="3" applyFont="1"/>
    <xf numFmtId="0" fontId="15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4" fillId="0" borderId="0" xfId="1" applyFont="1"/>
    <xf numFmtId="0" fontId="13" fillId="0" borderId="0" xfId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" xfId="0" applyFont="1" applyBorder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7" fillId="0" borderId="0" xfId="0" applyFont="1"/>
    <xf numFmtId="1" fontId="18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3" fontId="18" fillId="0" borderId="0" xfId="0" applyNumberFormat="1" applyFont="1"/>
    <xf numFmtId="49" fontId="2" fillId="2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44" fontId="19" fillId="0" borderId="0" xfId="4" applyFont="1" applyAlignment="1">
      <alignment horizontal="center"/>
    </xf>
    <xf numFmtId="44" fontId="2" fillId="2" borderId="3" xfId="4" applyFont="1" applyFill="1" applyBorder="1" applyAlignment="1">
      <alignment horizontal="center"/>
    </xf>
    <xf numFmtId="44" fontId="17" fillId="0" borderId="0" xfId="4" applyFont="1" applyAlignment="1">
      <alignment horizontal="center"/>
    </xf>
    <xf numFmtId="49" fontId="3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right" wrapText="1"/>
    </xf>
    <xf numFmtId="0" fontId="17" fillId="0" borderId="0" xfId="0" applyFont="1" applyAlignment="1" applyProtection="1">
      <alignment horizontal="center"/>
      <protection locked="0"/>
    </xf>
    <xf numFmtId="16" fontId="17" fillId="0" borderId="0" xfId="0" applyNumberFormat="1" applyFont="1" applyAlignment="1" applyProtection="1">
      <alignment horizontal="center"/>
      <protection locked="0"/>
    </xf>
    <xf numFmtId="0" fontId="17" fillId="0" borderId="1" xfId="0" applyFont="1" applyBorder="1" applyProtection="1">
      <protection locked="0"/>
    </xf>
    <xf numFmtId="44" fontId="23" fillId="0" borderId="0" xfId="4" applyFont="1" applyAlignment="1">
      <alignment horizontal="center"/>
    </xf>
    <xf numFmtId="49" fontId="2" fillId="2" borderId="0" xfId="0" applyNumberFormat="1" applyFont="1" applyFill="1" applyAlignment="1" applyProtection="1">
      <alignment horizontal="center"/>
      <protection locked="0"/>
    </xf>
    <xf numFmtId="44" fontId="2" fillId="2" borderId="0" xfId="4" applyFont="1" applyFill="1" applyBorder="1" applyAlignment="1">
      <alignment horizontal="center"/>
    </xf>
    <xf numFmtId="165" fontId="17" fillId="0" borderId="1" xfId="0" applyNumberFormat="1" applyFont="1" applyBorder="1" applyProtection="1">
      <protection locked="0"/>
    </xf>
    <xf numFmtId="0" fontId="19" fillId="0" borderId="0" xfId="0" applyFont="1" applyAlignment="1">
      <alignment horizontal="right"/>
    </xf>
    <xf numFmtId="0" fontId="24" fillId="0" borderId="0" xfId="0" applyFont="1" applyAlignment="1" applyProtection="1">
      <alignment horizontal="center"/>
      <protection hidden="1"/>
    </xf>
    <xf numFmtId="166" fontId="17" fillId="0" borderId="0" xfId="0" applyNumberFormat="1" applyFont="1" applyProtection="1">
      <protection locked="0"/>
    </xf>
    <xf numFmtId="0" fontId="19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0" fontId="18" fillId="2" borderId="0" xfId="0" applyFont="1" applyFill="1" applyAlignment="1">
      <alignment horizontal="center"/>
    </xf>
    <xf numFmtId="1" fontId="22" fillId="2" borderId="0" xfId="0" applyNumberFormat="1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44" fontId="17" fillId="2" borderId="0" xfId="4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19" fillId="2" borderId="0" xfId="4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44" fontId="19" fillId="0" borderId="2" xfId="4" applyFont="1" applyBorder="1" applyAlignment="1">
      <alignment horizontal="center"/>
    </xf>
    <xf numFmtId="0" fontId="17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" fontId="18" fillId="0" borderId="0" xfId="5" applyNumberFormat="1" applyFont="1" applyAlignment="1">
      <alignment horizontal="left"/>
    </xf>
    <xf numFmtId="1" fontId="18" fillId="0" borderId="0" xfId="5" applyNumberFormat="1" applyFont="1" applyAlignment="1">
      <alignment horizontal="left" wrapText="1"/>
    </xf>
    <xf numFmtId="44" fontId="17" fillId="0" borderId="0" xfId="4" applyFont="1" applyBorder="1" applyAlignment="1">
      <alignment horizontal="center"/>
    </xf>
    <xf numFmtId="0" fontId="17" fillId="0" borderId="0" xfId="0" applyFont="1" applyProtection="1">
      <protection locked="0"/>
    </xf>
    <xf numFmtId="0" fontId="17" fillId="2" borderId="0" xfId="0" applyFont="1" applyFill="1" applyProtection="1">
      <protection locked="0"/>
    </xf>
    <xf numFmtId="0" fontId="13" fillId="0" borderId="14" xfId="0" applyFont="1" applyBorder="1" applyAlignment="1">
      <alignment vertical="center"/>
    </xf>
    <xf numFmtId="0" fontId="13" fillId="55" borderId="14" xfId="0" applyFont="1" applyFill="1" applyBorder="1" applyAlignment="1">
      <alignment vertical="center"/>
    </xf>
    <xf numFmtId="0" fontId="14" fillId="0" borderId="14" xfId="0" applyFont="1" applyBorder="1" applyAlignment="1">
      <alignment horizontal="left" vertical="center" wrapText="1"/>
    </xf>
    <xf numFmtId="0" fontId="106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4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07" fillId="0" borderId="0" xfId="0" applyFont="1"/>
    <xf numFmtId="0" fontId="53" fillId="0" borderId="0" xfId="0" applyFont="1" applyAlignment="1">
      <alignment vertical="center"/>
    </xf>
    <xf numFmtId="0" fontId="19" fillId="2" borderId="0" xfId="0" applyFont="1" applyFill="1" applyAlignment="1">
      <alignment horizontal="center"/>
    </xf>
    <xf numFmtId="4" fontId="22" fillId="0" borderId="0" xfId="0" applyNumberFormat="1" applyFont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3" xfId="0" applyNumberFormat="1" applyFont="1" applyFill="1" applyBorder="1" applyAlignment="1">
      <alignment horizontal="center"/>
    </xf>
  </cellXfs>
  <cellStyles count="493">
    <cellStyle name="_20100326高清市院遂宁检察院1080P配置清单26日改" xfId="135" xr:uid="{6CD1D7E5-B914-46C6-BBE7-495B31933354}"/>
    <cellStyle name="_Book1" xfId="138" xr:uid="{ED346740-F970-4F1D-803E-B386B9E884F4}"/>
    <cellStyle name="_Book1_1" xfId="133" xr:uid="{5B50831D-1A7E-4ADF-A6C2-0B70C2EB3830}"/>
    <cellStyle name="_Book1_2" xfId="140" xr:uid="{CB5F6B42-186B-4379-A079-F6927484A969}"/>
    <cellStyle name="_Book1_3" xfId="141" xr:uid="{B0012A2B-8368-41CD-A692-FF6556B5AE93}"/>
    <cellStyle name="_ET_STYLE_NoName_00_" xfId="6" xr:uid="{7555B8E4-1F5E-4AB8-9A2B-09034A035281}"/>
    <cellStyle name="_ET_STYLE_NoName_00_ 2" xfId="7" xr:uid="{A36A8B4A-2051-4FFB-98A3-2B3FE48C9A5F}"/>
    <cellStyle name="_ET_STYLE_NoName_00__Book1" xfId="109" xr:uid="{0C67305A-1669-4E78-B4B3-C31650F778C3}"/>
    <cellStyle name="_ET_STYLE_NoName_00__Book1_1" xfId="142" xr:uid="{561B5711-805C-418F-A3ED-66766B20C719}"/>
    <cellStyle name="_ET_STYLE_NoName_00__Book1_1_县公司" xfId="144" xr:uid="{722E435D-8127-40CA-B6E3-3C5EF5348D16}"/>
    <cellStyle name="_ET_STYLE_NoName_00__Book1_1_银行账户情况表_2010年12月" xfId="136" xr:uid="{4180385E-ADFB-46AB-9A39-1311E74B6E73}"/>
    <cellStyle name="_ET_STYLE_NoName_00__Book1_2" xfId="147" xr:uid="{20A0CF33-BD3E-4A20-908C-852E4A5BA1AC}"/>
    <cellStyle name="_ET_STYLE_NoName_00__Book1_3" xfId="151" xr:uid="{7961165C-9E27-4BB1-99B9-BBABB2BB2FB0}"/>
    <cellStyle name="_ET_STYLE_NoName_00__Book1_县公司" xfId="149" xr:uid="{A50A5701-9F90-42E4-B541-411C3C7CC8CC}"/>
    <cellStyle name="_ET_STYLE_NoName_00__Book1_银行账户情况表_2010年12月" xfId="137" xr:uid="{CC99C16B-CEF2-4014-8E6F-33E565871330}"/>
    <cellStyle name="_ET_STYLE_NoName_00__Sheet3" xfId="108" xr:uid="{4CDD1793-7BD9-4A47-9002-01A9C6E69F4B}"/>
    <cellStyle name="_ET_STYLE_NoName_00__云南水利电力有限公司" xfId="158" xr:uid="{0C750E10-99F7-496F-B35B-756606EF57D8}"/>
    <cellStyle name="_ET_STYLE_NoName_00__县公司" xfId="119" xr:uid="{CFE80EF4-8CC2-49BA-805A-C1513B655E84}"/>
    <cellStyle name="_ET_STYLE_NoName_00__建行" xfId="153" xr:uid="{42AEFE14-AF20-4607-8262-45049AB4F76A}"/>
    <cellStyle name="_ET_STYLE_NoName_00__银行账户情况表_2010年12月" xfId="156" xr:uid="{D864CD4E-EF4C-4DE2-BC2E-8B31E06299B9}"/>
    <cellStyle name="_Sheet1" xfId="159" xr:uid="{03830E0B-7169-4FF2-9AE5-EAD095BA676E}"/>
    <cellStyle name="_Sheet1_1" xfId="161" xr:uid="{A15BA036-0C03-437A-9B57-7B539F8F2CDE}"/>
    <cellStyle name="_弱电系统设备配置报价清单" xfId="131" xr:uid="{CEAFD2D5-9258-4593-866F-6DD3A5B29E99}"/>
    <cellStyle name="_本部汇总" xfId="162" xr:uid="{BB4D5120-CDB7-4C8E-B70F-B956489C68B7}"/>
    <cellStyle name="_附件1：报名回执表" xfId="165" xr:uid="{8A4C5C3B-3F8B-4E8D-9630-BE72FC101FA8}"/>
    <cellStyle name="_附件-2：2008年12月及2009年度发电设备检修计划表" xfId="117" xr:uid="{8ED76CA7-2361-4ECB-B0F8-58FAFA6B7758}"/>
    <cellStyle name="_麻烦财务填写" xfId="166" xr:uid="{6BBB78F2-9748-4FD9-A6C2-BC6C19213127}"/>
    <cellStyle name="_麻烦财务填写 (version 1)" xfId="168" xr:uid="{02BAF700-5CA0-4E26-873F-2CE43333FA6B}"/>
    <cellStyle name="0,0_x000d__x000a_NA_x000d__x000a_" xfId="130" xr:uid="{06D3033B-E18F-4A3D-81D4-F2FD1D848BD3}"/>
    <cellStyle name="20% - 强调文字颜色 1" xfId="8" xr:uid="{A14F83A2-5015-4DCE-8E93-73FEDD7F4912}"/>
    <cellStyle name="20% - 强调文字颜色 1 2" xfId="172" xr:uid="{BA8000E4-135D-470C-92C2-656E5FDD6B3B}"/>
    <cellStyle name="20% - 强调文字颜色 2" xfId="9" xr:uid="{2AE43C0B-43AE-4F91-A675-C0FB8A83DA09}"/>
    <cellStyle name="20% - 强调文字颜色 2 2" xfId="173" xr:uid="{D92A1FF4-83B0-472B-A882-38ECFF1BDE9B}"/>
    <cellStyle name="20% - 强调文字颜色 3" xfId="10" xr:uid="{A14908E4-848A-4DF4-A3F2-9B465625CC66}"/>
    <cellStyle name="20% - 强调文字颜色 3 2" xfId="175" xr:uid="{0808E236-325C-492D-862F-F000F0D074C3}"/>
    <cellStyle name="20% - 强调文字颜色 4" xfId="11" xr:uid="{BA1191E9-9A02-485B-8E45-861767F8F1AD}"/>
    <cellStyle name="20% - 强调文字颜色 4 2" xfId="178" xr:uid="{690E0E27-2E0A-4E44-AFA7-81E0ACB6C3F0}"/>
    <cellStyle name="20% - 强调文字颜色 5" xfId="12" xr:uid="{402B0B34-363C-43EE-8F25-743D81C3CE8C}"/>
    <cellStyle name="20% - 强调文字颜色 5 2" xfId="181" xr:uid="{C516CBF0-4FBA-4393-B8A3-A31174075AA4}"/>
    <cellStyle name="20% - 强调文字颜色 6" xfId="13" xr:uid="{B0DE7EC1-460B-4034-B440-C14486324856}"/>
    <cellStyle name="20% - 强调文字颜色 6 2" xfId="182" xr:uid="{C273EFB2-F731-4AF4-9EAA-1D8BA5CE5734}"/>
    <cellStyle name="20% - 着色 1" xfId="14" xr:uid="{B23AFAFD-4FB9-4160-A0CE-EC6A0C6F8173}"/>
    <cellStyle name="20% - 着色 2" xfId="15" xr:uid="{1C0DF1E7-2E30-49FA-A4A4-2C8D01644B97}"/>
    <cellStyle name="20% - 着色 3" xfId="16" xr:uid="{0AB354D8-1C0F-477E-9875-40B11B561F47}"/>
    <cellStyle name="20% - 着色 4" xfId="17" xr:uid="{2EED4745-51E0-4C1C-A769-88DD8245A25B}"/>
    <cellStyle name="20% - 着色 5" xfId="18" xr:uid="{7CBF7F3D-0D6C-4715-921D-D9C40FEC908C}"/>
    <cellStyle name="20% - 着色 6" xfId="19" xr:uid="{6B6F0344-6622-4FF1-A13C-FBAF08FC25DB}"/>
    <cellStyle name="40% - 强调文字颜色 1" xfId="20" xr:uid="{5A0C2A56-D1FE-4B3F-95D0-40BC548352FA}"/>
    <cellStyle name="40% - 强调文字颜色 1 2" xfId="191" xr:uid="{6EE19060-0591-410E-84FB-3BCC89515C12}"/>
    <cellStyle name="40% - 强调文字颜色 2" xfId="21" xr:uid="{0FD6C7CE-F528-4771-95F6-0B62B111702B}"/>
    <cellStyle name="40% - 强调文字颜色 2 2" xfId="193" xr:uid="{F34CA7D9-278A-4E96-B42C-F886D2DDBF8E}"/>
    <cellStyle name="40% - 强调文字颜色 3" xfId="22" xr:uid="{20F698B6-55F7-45DD-9A86-BB50DD7CFC0F}"/>
    <cellStyle name="40% - 强调文字颜色 3 2" xfId="150" xr:uid="{3EDF2153-1B20-4D25-B44F-FC28F8A80698}"/>
    <cellStyle name="40% - 强调文字颜色 4" xfId="23" xr:uid="{A47FDA7A-EB5D-49FF-AB08-378549003937}"/>
    <cellStyle name="40% - 强调文字颜色 4 2" xfId="118" xr:uid="{91771EBD-B4F8-4EA5-9177-6AD6786E172F}"/>
    <cellStyle name="40% - 强调文字颜色 5" xfId="24" xr:uid="{6A4B0551-2277-477C-B98B-E5A7D140D7CB}"/>
    <cellStyle name="40% - 强调文字颜色 5 2" xfId="197" xr:uid="{3B404539-CCE7-4424-A4C2-C05E4C2867D2}"/>
    <cellStyle name="40% - 强调文字颜色 6" xfId="25" xr:uid="{461A0784-ECA6-423C-B610-C9CF5ED485E8}"/>
    <cellStyle name="40% - 强调文字颜色 6 2" xfId="200" xr:uid="{A86B641C-E780-4A37-9E22-91A1F2ECE4E7}"/>
    <cellStyle name="40% - 着色 1" xfId="26" xr:uid="{B2EE1E77-5D6C-4698-8440-AF827BEE0A74}"/>
    <cellStyle name="40% - 着色 2" xfId="27" xr:uid="{F9BF569D-D986-453A-8FAD-C5ECFE4943F4}"/>
    <cellStyle name="40% - 着色 3" xfId="28" xr:uid="{55196B37-0994-430F-A5F7-0E3B1BC51B25}"/>
    <cellStyle name="40% - 着色 4" xfId="29" xr:uid="{EA9B1E21-C632-4286-8A9D-766DD78EBC6D}"/>
    <cellStyle name="40% - 着色 5" xfId="30" xr:uid="{015CD5BC-2732-4E54-9E64-7A5BA892CA62}"/>
    <cellStyle name="40% - 着色 6" xfId="31" xr:uid="{BB17C040-58D2-46D1-A663-0835109BD232}"/>
    <cellStyle name="60% - 强调文字颜色 1" xfId="32" xr:uid="{E31B8F41-5FDD-4D38-9981-1E5287129F58}"/>
    <cellStyle name="60% - 强调文字颜色 1 2" xfId="217" xr:uid="{500B94D0-5B33-48C6-83CD-A7F33A1627B7}"/>
    <cellStyle name="60% - 强调文字颜色 2" xfId="33" xr:uid="{33D3F2DE-DF2D-4F20-B147-E4A748E0EA6B}"/>
    <cellStyle name="60% - 强调文字颜色 2 2" xfId="219" xr:uid="{0518A02B-8427-4B14-863A-49EA6FEBD909}"/>
    <cellStyle name="60% - 强调文字颜色 3" xfId="34" xr:uid="{9A819338-D3CA-45D1-8FD2-6EADC55D1AAD}"/>
    <cellStyle name="60% - 强调文字颜色 3 2" xfId="220" xr:uid="{750DA81E-9A04-4C50-AA12-CE8DA04A0FCE}"/>
    <cellStyle name="60% - 强调文字颜色 4" xfId="35" xr:uid="{6B7589FB-E6E7-44E3-B26E-F870006322E3}"/>
    <cellStyle name="60% - 强调文字颜色 4 2" xfId="221" xr:uid="{F042E735-5A4F-41DE-B485-365CD375C33E}"/>
    <cellStyle name="60% - 强调文字颜色 5" xfId="36" xr:uid="{FBEC86B1-205F-4B38-BC31-DC9F5E0F9C91}"/>
    <cellStyle name="60% - 强调文字颜色 5 2" xfId="222" xr:uid="{6152CBA1-89B3-4649-87A0-20BFA655B10F}"/>
    <cellStyle name="60% - 强调文字颜色 6" xfId="37" xr:uid="{564F1C88-5B5F-4C1C-B0B4-E8CE968D3937}"/>
    <cellStyle name="60% - 强调文字颜色 6 2" xfId="224" xr:uid="{4F7AE075-09DE-4FA7-8D23-B6767C897A35}"/>
    <cellStyle name="60% - 着色 1" xfId="38" xr:uid="{14FCFFBC-3A57-4861-91CF-7301954A3564}"/>
    <cellStyle name="60% - 着色 2" xfId="39" xr:uid="{BE3B7116-CEBC-4FFC-84E9-D3A943337A42}"/>
    <cellStyle name="60% - 着色 3" xfId="40" xr:uid="{A1B49DBA-FAC1-4735-A5F1-B3B0C4DBB93B}"/>
    <cellStyle name="60% - 着色 4" xfId="41" xr:uid="{B53FEEF9-2D57-4FD1-9A1C-336A10F172C1}"/>
    <cellStyle name="60% - 着色 5" xfId="42" xr:uid="{C24F495E-5C35-434E-A07D-EEA873E44D1C}"/>
    <cellStyle name="60% - 着色 6" xfId="43" xr:uid="{4EE2F582-D61B-4BD8-93CB-071D50C9D98B}"/>
    <cellStyle name="6mal" xfId="225" xr:uid="{003396D2-30F0-41BF-9CE3-7CB11F70019F}"/>
    <cellStyle name="Accent1 - 20%" xfId="169" xr:uid="{684F9DAF-8802-4C7D-B6E1-05A799362173}"/>
    <cellStyle name="Accent1 - 40%" xfId="227" xr:uid="{EC7B07F2-DAEB-4922-ABA9-B095BBDC6F68}"/>
    <cellStyle name="Accent1 - 60%" xfId="228" xr:uid="{E2A75488-B2C2-4D44-AA05-802469E95EC2}"/>
    <cellStyle name="Accent2 - 20%" xfId="139" xr:uid="{B0D04BF1-8542-421B-99EC-D3E20033355B}"/>
    <cellStyle name="Accent2 - 40%" xfId="99" xr:uid="{15FC1F8E-4A8A-4E47-8AD3-16DCD612039C}"/>
    <cellStyle name="Accent2 - 60%" xfId="105" xr:uid="{25562F16-2809-4CC7-A35A-6834EC69176B}"/>
    <cellStyle name="Accent3 - 20%" xfId="232" xr:uid="{758BEB3A-130F-4D81-9388-D1AA223E7F2C}"/>
    <cellStyle name="Accent3 - 40%" xfId="235" xr:uid="{13B4CED4-9022-4F30-BA5A-2DD4544B08E5}"/>
    <cellStyle name="Accent3 - 60%" xfId="237" xr:uid="{35DD5119-748F-4B32-B825-1530FDA154BC}"/>
    <cellStyle name="Accent4 - 20%" xfId="239" xr:uid="{DB9FB4E3-0636-41A5-B0B1-D6117A8436F1}"/>
    <cellStyle name="Accent4 - 40%" xfId="240" xr:uid="{311F727E-DC47-454A-8E7E-F429F0C5449A}"/>
    <cellStyle name="Accent4 - 60%" xfId="242" xr:uid="{4D0886AA-A665-484B-9F68-D36B216B3B87}"/>
    <cellStyle name="Accent5 - 20%" xfId="146" xr:uid="{02F0243D-95D4-4667-B5A3-D475D7D211D1}"/>
    <cellStyle name="Accent5 - 40%" xfId="245" xr:uid="{CE570946-9BA7-46ED-84B6-05290CFAAC68}"/>
    <cellStyle name="Accent5 - 60%" xfId="246" xr:uid="{A1E235D3-FD15-4254-9DBE-4195E9BFEDB8}"/>
    <cellStyle name="Accent6 - 20%" xfId="155" xr:uid="{FD9749F8-3198-41F6-9CF4-7050749276A5}"/>
    <cellStyle name="Accent6 - 40%" xfId="247" xr:uid="{7E33A723-8BA7-4A02-A6C5-F8D8E9C5085F}"/>
    <cellStyle name="Accent6 - 60%" xfId="248" xr:uid="{DA4EA025-0591-4E96-A504-C6DE80AB5188}"/>
    <cellStyle name="args.style" xfId="98" xr:uid="{CDB864F9-E402-4EA3-ACD5-B8C6B34BC1F5}"/>
    <cellStyle name="Black" xfId="187" xr:uid="{B79A5BDA-B36C-420F-B925-23003B140CB4}"/>
    <cellStyle name="Border" xfId="238" xr:uid="{1FF71B0B-BCF8-4671-834C-AB0705A4C9DB}"/>
    <cellStyle name="Calc Currency (0)" xfId="250" xr:uid="{133382F4-D169-4EA7-AEBA-80AC15D06025}"/>
    <cellStyle name="ColLevel_0" xfId="253" xr:uid="{1A0FB826-D199-4A83-9D85-4AE13882AC0F}"/>
    <cellStyle name="comma zerodec" xfId="255" xr:uid="{B6185823-9D77-4C8E-8189-01374F0FD7E7}"/>
    <cellStyle name="comma-d" xfId="257" xr:uid="{D9F57361-0AA9-4501-9585-799DE37FA80F}"/>
    <cellStyle name="Currency" xfId="4" builtinId="4"/>
    <cellStyle name="Currency 2" xfId="45" xr:uid="{B154CCE4-290B-4C6E-8A25-1C0AB23E4FCB}"/>
    <cellStyle name="Currency 3" xfId="44" xr:uid="{9726D8DA-8CA3-45FF-9AB3-FA9BF1AD328B}"/>
    <cellStyle name="Currency1" xfId="260" xr:uid="{2F953651-D53E-42E8-946B-A4986FC7E3F8}"/>
    <cellStyle name="Date" xfId="264" xr:uid="{7C53392D-0A80-4102-ADEF-A962EA8FC5AC}"/>
    <cellStyle name="Dezimal [0]_laroux" xfId="148" xr:uid="{E3A26435-6619-4BB9-9BF8-4F3CC0D3FBFF}"/>
    <cellStyle name="Dezimal_laroux" xfId="265" xr:uid="{30DF6141-5ACF-459A-84D3-B6AC155D2AF4}"/>
    <cellStyle name="Dollar (zero dec)" xfId="266" xr:uid="{6DF2974B-F257-456F-A723-171D0D3DC07C}"/>
    <cellStyle name="Excel Built-in Normal" xfId="46" xr:uid="{875CBFC2-5D82-42E0-BCBD-8C191AEE85FE}"/>
    <cellStyle name="e鯪9Y_x000b_" xfId="184" xr:uid="{BB1667BA-D453-4226-865A-AFEC9F579D3E}"/>
    <cellStyle name="Fixed" xfId="269" xr:uid="{2C4BA1D5-43A1-4180-9B1D-070373CAB348}"/>
    <cellStyle name="gcd" xfId="274" xr:uid="{B98D91A6-01A7-4451-B842-42C9CC592760}"/>
    <cellStyle name="Grey" xfId="164" xr:uid="{81E3CBCC-71E2-4104-AA33-260036B82E6B}"/>
    <cellStyle name="Header1" xfId="276" xr:uid="{7290B6D9-1AB1-47E2-944E-0FB3C65F5F0B}"/>
    <cellStyle name="Header2" xfId="277" xr:uid="{F110031E-282F-47A8-BB8F-691084E190C5}"/>
    <cellStyle name="HEADING1" xfId="278" xr:uid="{B1EE3645-0B1F-483B-95C6-17047085BCAD}"/>
    <cellStyle name="HEADING2" xfId="280" xr:uid="{546F38BC-97E0-4B08-93EE-0FEE29C71329}"/>
    <cellStyle name="Input [yellow]" xfId="282" xr:uid="{6B3CBCB9-EA55-41A0-BA5E-52EAB8A9E12A}"/>
    <cellStyle name="Input Cells" xfId="283" xr:uid="{222E0C33-3067-4C8A-B222-C9B75168AE44}"/>
    <cellStyle name="Linked Cells" xfId="286" xr:uid="{BF9B7369-510E-4920-B1D1-10734913444C}"/>
    <cellStyle name="Millares [0]_96 Risk" xfId="288" xr:uid="{B319ED13-C251-47DE-8111-6AF5757824E8}"/>
    <cellStyle name="Millares_96 Risk" xfId="290" xr:uid="{7CD51571-21A8-42EF-BF93-210012ADD48D}"/>
    <cellStyle name="Milliers [0]_!!!GO" xfId="291" xr:uid="{FB57F0A2-5505-4507-9341-5D1734B02008}"/>
    <cellStyle name="Milliers_!!!GO" xfId="231" xr:uid="{F42029A6-4D2D-45AD-84F5-0A9FAD090105}"/>
    <cellStyle name="Moneda [0]_96 Risk" xfId="294" xr:uid="{EA866A5A-553F-4641-8F1D-2E050B79F06D}"/>
    <cellStyle name="Moneda_96 Risk" xfId="296" xr:uid="{F6AD9B11-085E-464B-B7B1-03F47D0F46F3}"/>
    <cellStyle name="Mon閠aire [0]_!!!GO" xfId="234" xr:uid="{BCB35198-59C2-4107-9F69-9252E2C7360E}"/>
    <cellStyle name="Mon閠aire_!!!GO" xfId="177" xr:uid="{5757132C-2108-4624-9BC0-2E6B050D43E6}"/>
    <cellStyle name="New Times Roman" xfId="297" xr:uid="{162415D5-6FC9-4409-9B33-53C837859B6C}"/>
    <cellStyle name="no dec" xfId="298" xr:uid="{636D3A7B-0D22-48F8-8A41-72411652FF55}"/>
    <cellStyle name="Non défini" xfId="299" xr:uid="{5FBC210D-9706-41C8-9B7B-61876E64F94F}"/>
    <cellStyle name="Norma,_laroux_4_营业在建 (2)_E21" xfId="300" xr:uid="{4238D185-A732-418E-A1FB-B4CA329D4255}"/>
    <cellStyle name="Normal" xfId="0" builtinId="0"/>
    <cellStyle name="Normal - Style1" xfId="183" xr:uid="{7F2CC965-17A8-4266-94AB-4B9786051703}"/>
    <cellStyle name="Normal 10" xfId="47" xr:uid="{DBE9179F-0073-4FE2-899F-799A7F8BFBA6}"/>
    <cellStyle name="Normal 11" xfId="48" xr:uid="{CAD3E50B-ED04-4880-AB54-97116F04F870}"/>
    <cellStyle name="Normal 12" xfId="49" xr:uid="{3ED77340-28C9-40F9-A716-07F4E696F80E}"/>
    <cellStyle name="Normal 13" xfId="50" xr:uid="{13619E83-3C3A-4A60-8780-4FAE0560E925}"/>
    <cellStyle name="Normal 14" xfId="51" xr:uid="{6FFC359A-2EAA-4B09-87A1-FCF0BDFCAB34}"/>
    <cellStyle name="Normal 15" xfId="5" xr:uid="{91E3E602-9429-4216-BCC9-6319D754D4CA}"/>
    <cellStyle name="Normal 2" xfId="1" xr:uid="{67A3DEBA-0580-400B-AD3F-96583AF4CC98}"/>
    <cellStyle name="Normal 2 2" xfId="53" xr:uid="{956D6F1A-0910-4BD0-8FD7-4E47802C22CF}"/>
    <cellStyle name="Normal 2 2 2" xfId="54" xr:uid="{F35445C7-8F2D-46F7-A593-AB8A257CFF51}"/>
    <cellStyle name="Normal 2 3" xfId="55" xr:uid="{D76E5FA6-C9D8-48F2-8F82-A0C1F69ACFBE}"/>
    <cellStyle name="Normal 2 4" xfId="52" xr:uid="{3E333900-221B-46A1-8593-640C5C7A646B}"/>
    <cellStyle name="Normal 3" xfId="56" xr:uid="{F1133F2E-BABA-4797-BEF6-B21887E03E19}"/>
    <cellStyle name="Normal 3 2" xfId="57" xr:uid="{D5B8DFEC-CD4C-43DA-ADC7-783555F23544}"/>
    <cellStyle name="Normal 3 3" xfId="58" xr:uid="{EB5866FE-6BD8-4A64-AAB2-89FF9740D3FB}"/>
    <cellStyle name="Normal 4" xfId="59" xr:uid="{EFC7E7A7-328F-400B-9DD8-6FA59C647E2E}"/>
    <cellStyle name="Normal 4 2" xfId="60" xr:uid="{4F8D3600-7CB9-46F5-BFEE-6F42443D364C}"/>
    <cellStyle name="Normal 5" xfId="61" xr:uid="{EC2EB3C7-0438-4EE1-98B4-33739B778928}"/>
    <cellStyle name="Normal 6" xfId="62" xr:uid="{4EB318BF-C1E3-448B-A355-B419C726947F}"/>
    <cellStyle name="Normal 7" xfId="63" xr:uid="{F40A512C-8223-4BC0-B8AB-C1DF30F4EDE5}"/>
    <cellStyle name="Normal 8" xfId="416" xr:uid="{56D2C4F5-A248-48EF-A626-48BB8E22E887}"/>
    <cellStyle name="Normal 9" xfId="491" xr:uid="{D33AFE16-0713-4FFC-9198-8D55069D33D9}"/>
    <cellStyle name="Normal_Sheet1_1" xfId="3" xr:uid="{BDC4E543-C222-4381-B647-6343F100B41B}"/>
    <cellStyle name="per.style" xfId="208" xr:uid="{BAF0EB39-81B0-46EF-9731-59E5C99DDA41}"/>
    <cellStyle name="Percent [2]" xfId="302" xr:uid="{A2B0F802-C1E5-4EA0-93AF-0E5BDE45E64B}"/>
    <cellStyle name="Pourcentage_pldt" xfId="305" xr:uid="{71ED2BAC-FF6A-480B-8CA0-0BC0BAA5C0B2}"/>
    <cellStyle name="PSChar" xfId="126" xr:uid="{3856546E-DFB5-4720-9063-1FD5B6350F52}"/>
    <cellStyle name="PSDate" xfId="306" xr:uid="{A703FF32-A4ED-4F61-B2E9-B8C20D26098D}"/>
    <cellStyle name="PSDec" xfId="307" xr:uid="{0EEDA246-493C-45D5-AEF4-B265DE4EEAFC}"/>
    <cellStyle name="PSHeading" xfId="252" xr:uid="{D5917EB6-9845-459B-B5B0-9EEE05FF49E8}"/>
    <cellStyle name="PSInt" xfId="207" xr:uid="{AA5A5BC3-B7E1-4331-BA5C-7F0245435F8B}"/>
    <cellStyle name="PSSpacer" xfId="309" xr:uid="{6F381D32-3667-4C0B-8329-209C3AA9723A}"/>
    <cellStyle name="Red" xfId="310" xr:uid="{CC6D1ECB-94A5-42AF-A25B-E141E367CC5E}"/>
    <cellStyle name="RowLevel_0" xfId="312" xr:uid="{E93AECE0-3F36-4230-9141-C5C71AA20EBD}"/>
    <cellStyle name="sstot" xfId="313" xr:uid="{BAC239DC-996A-440F-AE84-D92708E40863}"/>
    <cellStyle name="Standard_AREAS" xfId="314" xr:uid="{66729F2C-D5D8-4E31-99E2-E02CD1847944}"/>
    <cellStyle name="Style 1" xfId="64" xr:uid="{F04AA4E4-0B10-44A3-BD68-51197B9FF47B}"/>
    <cellStyle name="t" xfId="214" xr:uid="{C102DCFB-CD43-480A-A56F-36E41CBB8B8E}"/>
    <cellStyle name="t_HVAC Equipment (3)" xfId="315" xr:uid="{273C934B-B2AB-4C2B-A703-122D2CA3C557}"/>
    <cellStyle name="Tusental (0)_pldt" xfId="316" xr:uid="{607BBD82-C456-4511-97D5-48E691B0A065}"/>
    <cellStyle name="Tusental_pldt" xfId="318" xr:uid="{B167D623-6AF8-49CB-A614-3830F06BC06A}"/>
    <cellStyle name="Valuta (0)_pldt" xfId="319" xr:uid="{6A56387A-FB23-4D96-A2BF-9E6AE6A97FD3}"/>
    <cellStyle name="Valuta_pldt" xfId="287" xr:uid="{DABB1618-524B-4BC9-8BC1-E1CF6E30DC31}"/>
    <cellStyle name="콤마 [0]_BOILER-CO1" xfId="215" xr:uid="{6424402F-D49D-4B55-8B70-792363638A28}"/>
    <cellStyle name="콤마_BOILER-CO1" xfId="179" xr:uid="{5AF3AE14-E32B-4DD4-B4D6-C833C315145A}"/>
    <cellStyle name="통화 [0]_BOILER-CO1" xfId="324" xr:uid="{E410C01F-FC00-470D-ABA7-8D5006015D6B}"/>
    <cellStyle name="통화_BOILER-CO1" xfId="254" xr:uid="{6508D2BC-475E-4145-BD75-9953183C3BD4}"/>
    <cellStyle name="표준_0N-HANDLING " xfId="317" xr:uid="{77CFD23F-EE17-409F-B387-7FA2C58F1E9E}"/>
    <cellStyle name="一般_SGV" xfId="371" xr:uid="{28CC5BDB-43C1-4FFB-8230-40C97B770E59}"/>
    <cellStyle name="借出原因" xfId="478" xr:uid="{ABC6BA74-426B-42FC-9060-6B6DBAB440A7}"/>
    <cellStyle name="分级显示列_1_Book1" xfId="259" xr:uid="{9C6B0E61-C77D-4DE6-925B-7EC3C842E4F8}"/>
    <cellStyle name="分级显示行_1_13区汇总" xfId="393" xr:uid="{07C6E58B-82AD-4879-94BE-F2E77CDBFD2B}"/>
    <cellStyle name="千位[0]_ 方正PC" xfId="481" xr:uid="{2B4F4CAE-A668-480D-8834-32708402AF20}"/>
    <cellStyle name="千位_ 方正PC" xfId="482" xr:uid="{AD445FA5-B655-4F21-93EB-B293AF637C89}"/>
    <cellStyle name="千位分隔 2" xfId="450" xr:uid="{0CC6879F-125B-4FC0-95C8-4967A1FA8420}"/>
    <cellStyle name="千位分隔 3" xfId="329" xr:uid="{F13F5ADB-ABAE-484E-BEB0-3935EDFBF23F}"/>
    <cellStyle name="千位分隔[0] 2" xfId="125" xr:uid="{7EB1787A-3309-4308-AE45-E8A4559D4FEF}"/>
    <cellStyle name="千分位[0]_ 白土" xfId="244" xr:uid="{A7C8F3C4-CFCF-4D92-8EC9-7902019FE63E}"/>
    <cellStyle name="千分位_ 白土" xfId="342" xr:uid="{922AAB36-1192-4906-BF3D-FAD78B7E686A}"/>
    <cellStyle name="后继超级链接" xfId="473" xr:uid="{E26C670F-B530-4C3F-812F-4862437DFB1A}"/>
    <cellStyle name="后继超链接" xfId="474" xr:uid="{265C49B8-9ACA-489A-B0DD-3FBC0217F22D}"/>
    <cellStyle name="商品名称" xfId="216" xr:uid="{1BC40DE2-7A7B-49ED-8A0F-0203EAC2D815}"/>
    <cellStyle name="好" xfId="65" xr:uid="{5C1FC537-72C6-4F34-B4A8-B8292FCA6B1F}"/>
    <cellStyle name="好 2" xfId="419" xr:uid="{359189CC-C36A-4419-88DA-2866AA22DFDA}"/>
    <cellStyle name="好_~4190974" xfId="421" xr:uid="{8A823051-1C13-4CA2-8886-8440A83B60E2}"/>
    <cellStyle name="好_~5676413" xfId="424" xr:uid="{CE502D11-21C6-461B-AEDD-45466B815F5D}"/>
    <cellStyle name="好_00省级(定稿)" xfId="189" xr:uid="{4A1553D8-F13B-4151-9AE4-4AF4E0159827}"/>
    <cellStyle name="好_00省级(打印)" xfId="332" xr:uid="{BB8DF821-BB91-4D4E-9070-8845247C7C2E}"/>
    <cellStyle name="好_03昭通" xfId="174" xr:uid="{82BACDA8-CB35-41DF-9D98-DF58F7B64664}"/>
    <cellStyle name="好_0502通海县" xfId="233" xr:uid="{A0536298-5DFC-4B14-B7B4-C5C8E58A186C}"/>
    <cellStyle name="好_05玉溪" xfId="97" xr:uid="{1E94BAF0-DEA2-4BB5-8207-BB907E245107}"/>
    <cellStyle name="好_0605石屏县" xfId="157" xr:uid="{D3DF278F-C586-47D4-8E6C-FE8C98281973}"/>
    <cellStyle name="好_1003牟定县" xfId="102" xr:uid="{E06E7DFD-C902-499D-B5FE-DEFA58792BEC}"/>
    <cellStyle name="好_1110洱源县" xfId="408" xr:uid="{A528A0F1-173B-49F5-8970-D798CAE72ADE}"/>
    <cellStyle name="好_11大理" xfId="145" xr:uid="{28089255-0E6A-412C-A317-79D84BDFBD54}"/>
    <cellStyle name="好_2、土地面积、人口、粮食产量基本情况" xfId="426" xr:uid="{504E6926-7F24-44F8-8A8D-52345C5BB552}"/>
    <cellStyle name="好_2006年全省财力计算表（中央、决算）" xfId="428" xr:uid="{3D944DD0-A450-4FF1-B2F4-4AEC2D06E2CD}"/>
    <cellStyle name="好_2006年分析表" xfId="195" xr:uid="{D00A1C98-30F4-4964-99A5-A88569DAA8EA}"/>
    <cellStyle name="好_2006年在职人员情况" xfId="431" xr:uid="{D899DB26-4737-488E-A1D4-6295FAB3BD4A}"/>
    <cellStyle name="好_2006年基础数据" xfId="427" xr:uid="{A3810DA8-078D-4838-A592-E4D253B653D9}"/>
    <cellStyle name="好_2006年水利统计指标统计表" xfId="430" xr:uid="{9362BF97-6E43-4B54-BFC6-1334CC0546E9}"/>
    <cellStyle name="好_2007年人员分部门统计表" xfId="223" xr:uid="{26FD2A73-319B-4027-9563-22F3ECF6E37B}"/>
    <cellStyle name="好_2007年可用财力" xfId="432" xr:uid="{AB439D08-9AF2-40CB-97EE-E588CBB8A565}"/>
    <cellStyle name="好_2007年政法部门业务指标" xfId="434" xr:uid="{969E9FFE-4165-4372-BA39-C088F114540D}"/>
    <cellStyle name="好_2007年检察院案件数" xfId="420" xr:uid="{98FAD186-3D5E-47BA-B69C-6C7273EC4BC5}"/>
    <cellStyle name="好_2008云南省分县市中小学教职工统计表（教育厅提供）" xfId="435" xr:uid="{CC53A8D1-D9E7-4D9C-BB47-D9E10D7C0990}"/>
    <cellStyle name="好_2008年县级公安保障标准落实奖励经费分配测算" xfId="134" xr:uid="{460EFD44-8D14-4984-9B23-C2C521BC624C}"/>
    <cellStyle name="好_2009年一般性转移支付标准工资" xfId="437" xr:uid="{45BDF64E-1C8C-4D4F-B619-1777252A91D8}"/>
    <cellStyle name="好_2009年一般性转移支付标准工资_~4190974" xfId="236" xr:uid="{8581D482-64E8-40F8-8609-184E9993D822}"/>
    <cellStyle name="好_2009年一般性转移支付标准工资_~5676413" xfId="243" xr:uid="{65E23F9F-D5AC-4CB4-ABEF-BE498076F7F2}"/>
    <cellStyle name="好_2009年一般性转移支付标准工资_不用软件计算9.1不考虑经费管理评价xl" xfId="272" xr:uid="{A9B052DC-0E76-406E-A69F-8835ECD0D436}"/>
    <cellStyle name="好_2009年一般性转移支付标准工资_地方配套按人均增幅控制8.30xl" xfId="425" xr:uid="{F17F2BEB-FA75-473C-9074-C126A87FDBBC}"/>
    <cellStyle name="好_2009年一般性转移支付标准工资_地方配套按人均增幅控制8.30一般预算平均增幅、人均可用财力平均增幅两次控制、社会治安系数调整、案件数调整xl" xfId="120" xr:uid="{1C08C652-C005-4B81-BE45-11D710B71B55}"/>
    <cellStyle name="好_2009年一般性转移支付标准工资_地方配套按人均增幅控制8.31（调整结案率后）xl" xfId="438" xr:uid="{CC202F6C-2E5E-4B4E-8981-D933C14B334E}"/>
    <cellStyle name="好_2009年一般性转移支付标准工资_奖励补助测算5.22测试" xfId="439" xr:uid="{F2405F89-A462-478E-8FAD-F3E312E41EA3}"/>
    <cellStyle name="好_2009年一般性转移支付标准工资_奖励补助测算5.23新" xfId="440" xr:uid="{6D57369A-831F-4F34-A667-0C4B75F679CC}"/>
    <cellStyle name="好_2009年一般性转移支付标准工资_奖励补助测算5.24冯铸" xfId="441" xr:uid="{0CD06DA5-B1B1-4553-8A92-B61CAC3B7B6D}"/>
    <cellStyle name="好_2009年一般性转移支付标准工资_奖励补助测算7.23" xfId="442" xr:uid="{041CAB3D-7458-4CFD-BA00-DF16C8B88C0D}"/>
    <cellStyle name="好_2009年一般性转移支付标准工资_奖励补助测算7.25" xfId="443" xr:uid="{3B48E48F-8233-4EAB-83A9-21CFB6896470}"/>
    <cellStyle name="好_2009年一般性转移支付标准工资_奖励补助测算7.25 (version 1) (version 1)" xfId="444" xr:uid="{8EF57552-64E3-48D4-B580-528DFA6822DE}"/>
    <cellStyle name="好_530623_2006年县级财政报表附表" xfId="446" xr:uid="{57E08DC7-C8EE-45E5-A9F1-8E67B1C18DBB}"/>
    <cellStyle name="好_530629_2006年县级财政报表附表" xfId="447" xr:uid="{1A973577-8DE6-46F2-A8A8-ADE8FAD8D634}"/>
    <cellStyle name="好_5334_2006年迪庆县级财政报表附表" xfId="448" xr:uid="{3B5DBCFC-1DD0-414D-AC64-13828B133C87}"/>
    <cellStyle name="好_Book1" xfId="449" xr:uid="{DF92DE73-E42C-4094-BA28-328F9FA78B5B}"/>
    <cellStyle name="好_Book1_1" xfId="451" xr:uid="{ED76BAEA-49FE-4026-A32C-F55A89763197}"/>
    <cellStyle name="好_Book1_2" xfId="330" xr:uid="{B607CA88-D168-4769-A82C-974B443776C0}"/>
    <cellStyle name="好_Book1_县公司" xfId="194" xr:uid="{91BAD43F-FA12-4956-9C1A-E0113CC91DA7}"/>
    <cellStyle name="好_Book1_银行账户情况表_2010年12月" xfId="452" xr:uid="{936976B3-3FC1-41FE-9B4F-D0420405C8DB}"/>
    <cellStyle name="好_Book2" xfId="385" xr:uid="{BF565CD3-772F-43D9-8B6F-F9E43A4E3999}"/>
    <cellStyle name="好_M01-2(州市补助收入)" xfId="402" xr:uid="{A962026B-0D26-4C3D-BAE2-2A27BA1CB246}"/>
    <cellStyle name="好_M03" xfId="154" xr:uid="{A95AAC57-8CE2-48E3-89FB-E1C0F6689E7B}"/>
    <cellStyle name="好_三季度－表二" xfId="121" xr:uid="{27A796E7-3A22-4AA6-B5F7-925B198D57A6}"/>
    <cellStyle name="好_下半年禁吸戒毒经费1000万元" xfId="467" xr:uid="{1FE86C6C-5673-4728-8027-9AD01A07637A}"/>
    <cellStyle name="好_下半年禁毒办案经费分配2544.3万元" xfId="198" xr:uid="{D41D9475-7976-4BC4-8A34-AADFA67D47DB}"/>
    <cellStyle name="好_不用软件计算9.1不考虑经费管理评价xl" xfId="186" xr:uid="{34456834-FE29-4886-8DF8-84F7AA31AD6F}"/>
    <cellStyle name="好_业务工作量指标" xfId="129" xr:uid="{3F787199-FF45-4C9B-B794-F9FD62EE5D00}"/>
    <cellStyle name="好_丽江汇总" xfId="464" xr:uid="{F06D3BDB-DDAC-4F71-8DF7-EC887C31E0CF}"/>
    <cellStyle name="好_义务教育阶段教职工人数（教育厅提供最终）" xfId="470" xr:uid="{FA8187BF-162A-4DFF-A46D-9F67E1DE38D1}"/>
    <cellStyle name="好_云南农村义务教育统计表" xfId="471" xr:uid="{8FC442EE-03D5-4D5F-88B2-B21CD7CA7D2F}"/>
    <cellStyle name="好_云南水利电力有限公司" xfId="465" xr:uid="{00C8FD8B-1C28-40E6-B949-C7E01B40EB5D}"/>
    <cellStyle name="好_云南省2008年中小学教师人数统计表" xfId="361" xr:uid="{A7DB32CA-26D8-4ADE-9A4D-77B4C22032F7}"/>
    <cellStyle name="好_云南省2008年中小学教职工情况（教育厅提供20090101加工整理）" xfId="468" xr:uid="{1C68DB2B-1296-4857-9DD7-F54BE074667B}"/>
    <cellStyle name="好_云南省2008年转移支付测算——州市本级考核部分及政策性测算" xfId="472" xr:uid="{658D525C-4B78-437E-AF81-5C70AEDB895C}"/>
    <cellStyle name="好_卫生部门" xfId="445" xr:uid="{D037EFD5-6C64-4D06-9E14-8D2FDBA45CB4}"/>
    <cellStyle name="好_历年教师人数" xfId="301" xr:uid="{B68BCB00-E211-4D72-824B-0C70E7D2F592}"/>
    <cellStyle name="好_县公司" xfId="395" xr:uid="{86C60887-B567-4CCC-8333-6B42473E50EA}"/>
    <cellStyle name="好_县级公安机关公用经费标准奖励测算方案（定稿）" xfId="469" xr:uid="{C1BC3D81-7910-434D-93FC-D2EBC0C57ABB}"/>
    <cellStyle name="好_县级基础数据" xfId="348" xr:uid="{B12E62C9-8A38-4BAA-A26C-85D8C46F7380}"/>
    <cellStyle name="好_地方配套按人均增幅控制8.30xl" xfId="458" xr:uid="{0B0720A7-6B3B-469E-8789-E397B3D6E5EE}"/>
    <cellStyle name="好_地方配套按人均增幅控制8.30一般预算平均增幅、人均可用财力平均增幅两次控制、社会治安系数调整、案件数调整xl" xfId="459" xr:uid="{E7E1A4DC-63E9-44FB-BCCD-87984CB17F9C}"/>
    <cellStyle name="好_地方配套按人均增幅控制8.31（调整结案率后）xl" xfId="373" xr:uid="{A7B0F4E8-96ED-43B6-9FC4-54D1778F6180}"/>
    <cellStyle name="好_城建部门" xfId="456" xr:uid="{EEA56B97-1410-4F8B-8105-88E426518991}"/>
    <cellStyle name="好_基础数据分析" xfId="271" xr:uid="{21FFA41C-62A4-4FDE-8E1B-32215F3E17B3}"/>
    <cellStyle name="好_奖励补助测算5.22测试" xfId="380" xr:uid="{A86913EC-C251-415F-BD93-B0F1CCBE13BD}"/>
    <cellStyle name="好_奖励补助测算5.23新" xfId="113" xr:uid="{E1F7DC4F-C573-4FDE-B032-B157F9241F0F}"/>
    <cellStyle name="好_奖励补助测算5.24冯铸" xfId="429" xr:uid="{28405F45-49C4-40E3-8309-27C0ADA520C5}"/>
    <cellStyle name="好_奖励补助测算7.23" xfId="461" xr:uid="{0A500B1A-FB2D-45F9-9859-A0E4B76A4E92}"/>
    <cellStyle name="好_奖励补助测算7.25" xfId="192" xr:uid="{40497D71-2C18-4147-876F-4FD7720BDC27}"/>
    <cellStyle name="好_奖励补助测算7.25 (version 1) (version 1)" xfId="407" xr:uid="{136458FB-AE1F-4513-A90F-9E06D1371E05}"/>
    <cellStyle name="好_建行" xfId="275" xr:uid="{76BD5CFD-266B-44E8-A1EE-2BB9DA383A41}"/>
    <cellStyle name="好_指标五" xfId="262" xr:uid="{B41780C3-3566-4A72-AD9D-C2371B5A0F62}"/>
    <cellStyle name="好_指标四" xfId="230" xr:uid="{52A70BB7-46DF-45EC-8B42-3DF4A4911667}"/>
    <cellStyle name="好_教师绩效工资测算表（离退休按各地上报数测算）2009年1月1日" xfId="462" xr:uid="{F3153D96-578E-4F7C-A66D-CE24A16C4B7C}"/>
    <cellStyle name="好_教育厅提供义务教育及高中教师人数（2009年1月6日）" xfId="463" xr:uid="{6D8580AD-3177-49BF-AA78-DF053F1AC21E}"/>
    <cellStyle name="好_文体广播部门" xfId="466" xr:uid="{EB2A8D5C-5602-4417-BBAF-0A5E50F3FCF2}"/>
    <cellStyle name="好_检验表" xfId="212" xr:uid="{A4C7DF95-AA0F-4E8B-9F7E-F5BE2C8E25F5}"/>
    <cellStyle name="好_检验表（调整后）" xfId="460" xr:uid="{BE2BB267-C6F0-4574-B658-67258DE8DA0B}"/>
    <cellStyle name="好_汇总" xfId="101" xr:uid="{FBC19770-14B9-4E20-8122-B64FB9251E0D}"/>
    <cellStyle name="好_汇总-县级财政报表附表" xfId="132" xr:uid="{73990793-AE8E-4E9F-8734-2914EFCB6EC0}"/>
    <cellStyle name="好_第一部分：综合全" xfId="303" xr:uid="{5BE97D3C-E30B-49C0-837A-DA3A972359A6}"/>
    <cellStyle name="好_第五部分(才淼、饶永宏）" xfId="188" xr:uid="{3FC73BE0-F0B6-4862-9584-49F47799FFDB}"/>
    <cellStyle name="好_财政供养人员" xfId="453" xr:uid="{B811156F-3B6D-49FE-8195-3C76F981841E}"/>
    <cellStyle name="好_财政支出对上级的依赖程度" xfId="454" xr:uid="{E29266AF-70C5-4240-93BF-E119FF2820AD}"/>
    <cellStyle name="好_银行账户情况表_2010年12月" xfId="422" xr:uid="{183E46DE-6DB3-4AF5-886C-9C1BF5377B86}"/>
    <cellStyle name="好_高中教师人数（教育厅1.6日提供）" xfId="423" xr:uid="{A0BC1BBD-C8BB-4F17-B627-414450363438}"/>
    <cellStyle name="寘嬫愗傝 [0.00]_Region Orders (2)" xfId="490" xr:uid="{BA2AA0D2-6B65-439A-86BA-BC0BE8F1A84A}"/>
    <cellStyle name="寘嬫愗傝_Region Orders (2)" xfId="180" xr:uid="{ED9B5782-C726-438D-AC7B-4999586189BA}"/>
    <cellStyle name="小数" xfId="489" xr:uid="{BD5FDF6B-037D-438D-A9C4-156546E7D846}"/>
    <cellStyle name="差" xfId="66" xr:uid="{3F4E6BF9-8134-41F1-B27E-1CCE3B3D5160}"/>
    <cellStyle name="差 2" xfId="336" xr:uid="{5FB375C6-2781-4414-872C-A4F2679A1F65}"/>
    <cellStyle name="差_~4190974" xfId="337" xr:uid="{564F04C9-AD18-4F14-9EE7-071F9CE4AC22}"/>
    <cellStyle name="差_~5676413" xfId="338" xr:uid="{E1523CCE-CD7D-4982-830F-0BC642FBE234}"/>
    <cellStyle name="差_00省级(定稿)" xfId="167" xr:uid="{D16C44CE-02ED-4EAB-8086-38B69E9B0258}"/>
    <cellStyle name="差_00省级(打印)" xfId="308" xr:uid="{2C969A5C-215D-4EFF-B606-3368CB55AF9C}"/>
    <cellStyle name="差_03昭通" xfId="199" xr:uid="{B4011405-BA49-4959-8C20-829DEAA0E1DD}"/>
    <cellStyle name="差_0502通海县" xfId="339" xr:uid="{47C89418-5611-4D21-9187-DEEE63AA2979}"/>
    <cellStyle name="差_05玉溪" xfId="340" xr:uid="{3BA39657-E2BB-4A41-94D7-C24BFC277E3C}"/>
    <cellStyle name="差_0605石屏县" xfId="341" xr:uid="{EA8F7773-C101-40BC-9B33-DCEE4CE0622F}"/>
    <cellStyle name="差_1003牟定县" xfId="343" xr:uid="{A9F6D16F-472A-4B13-8BFA-C8BE4D5DF0B3}"/>
    <cellStyle name="差_1110洱源县" xfId="268" xr:uid="{741B1307-A2D3-4884-AE42-410FA578E8D0}"/>
    <cellStyle name="差_11大理" xfId="344" xr:uid="{265D670E-1A17-457C-A02B-8E666586BF01}"/>
    <cellStyle name="差_2、土地面积、人口、粮食产量基本情况" xfId="345" xr:uid="{5364167D-E6B0-4A0F-9667-795CD7B1AA4B}"/>
    <cellStyle name="差_2006年全省财力计算表（中央、决算）" xfId="127" xr:uid="{C471E675-E44E-44C0-BB73-46DDF47B96F2}"/>
    <cellStyle name="差_2006年分析表" xfId="112" xr:uid="{DF3D19D3-E5C7-43DB-9FC9-7D23531C7BF1}"/>
    <cellStyle name="差_2006年在职人员情况" xfId="347" xr:uid="{A5989F85-DD86-46B6-8EB6-8205E00C3CF4}"/>
    <cellStyle name="差_2006年基础数据" xfId="226" xr:uid="{CDF2F560-E35E-471E-9594-EF870C156A06}"/>
    <cellStyle name="差_2006年水利统计指标统计表" xfId="346" xr:uid="{A69A3CBA-E279-4167-808B-3BFDF5D42A03}"/>
    <cellStyle name="差_2007年人员分部门统计表" xfId="351" xr:uid="{552DAF5D-5DD5-4E0A-BE30-42CB14FFDAC4}"/>
    <cellStyle name="差_2007年可用财力" xfId="350" xr:uid="{366AB79E-F125-4C56-AD7C-A8FFE5631B23}"/>
    <cellStyle name="差_2007年政法部门业务指标" xfId="111" xr:uid="{8EB4B6B6-0E74-4B57-BF37-DA6E3F8D0A01}"/>
    <cellStyle name="差_2007年检察院案件数" xfId="229" xr:uid="{8B7F83B9-1BF2-4CD6-A51C-5D908F50440D}"/>
    <cellStyle name="差_2008云南省分县市中小学教职工统计表（教育厅提供）" xfId="352" xr:uid="{28534C3A-AF8E-4466-8EB8-554A446EE76A}"/>
    <cellStyle name="差_2008年县级公安保障标准落实奖励经费分配测算" xfId="311" xr:uid="{8472C9A3-2B55-4D2B-A57E-CADF01261A3E}"/>
    <cellStyle name="差_2009年一般性转移支付标准工资" xfId="353" xr:uid="{822598EC-D785-49B3-9D88-E206A07EAD47}"/>
    <cellStyle name="差_2009年一般性转移支付标准工资_~4190974" xfId="355" xr:uid="{5DBBE0B6-D65B-4E2A-8A3C-AEB3D6514CF6}"/>
    <cellStyle name="差_2009年一般性转移支付标准工资_~5676413" xfId="356" xr:uid="{6F14CA78-845B-4D03-8DE0-999D15D71A68}"/>
    <cellStyle name="差_2009年一般性转移支付标准工资_不用软件计算9.1不考虑经费管理评价xl" xfId="359" xr:uid="{0659B96B-5E09-4E5F-9559-EA3220C8A135}"/>
    <cellStyle name="差_2009年一般性转移支付标准工资_地方配套按人均增幅控制8.30xl" xfId="360" xr:uid="{C2EA5102-EAB3-4A22-A671-0CFDDABBA0E8}"/>
    <cellStyle name="差_2009年一般性转移支付标准工资_地方配套按人均增幅控制8.30一般预算平均增幅、人均可用财力平均增幅两次控制、社会治安系数调整、案件数调整xl" xfId="362" xr:uid="{B429D9DD-771F-4801-A122-B7ADCFFCA1EA}"/>
    <cellStyle name="差_2009年一般性转移支付标准工资_地方配套按人均增幅控制8.31（调整结案率后）xl" xfId="363" xr:uid="{80C8CA03-CD52-4F77-8160-1E760A8E3F05}"/>
    <cellStyle name="差_2009年一般性转移支付标准工资_奖励补助测算5.22测试" xfId="106" xr:uid="{9CE11099-F4AF-4B2A-BC90-ADE9FC2FFC5F}"/>
    <cellStyle name="差_2009年一般性转移支付标准工资_奖励补助测算5.23新" xfId="364" xr:uid="{109C27FB-28DA-4DF4-8147-0CB917BD5E04}"/>
    <cellStyle name="差_2009年一般性转移支付标准工资_奖励补助测算5.24冯铸" xfId="367" xr:uid="{0FC568D8-DB75-47E3-8973-B04C24CEBF9A}"/>
    <cellStyle name="差_2009年一般性转移支付标准工资_奖励补助测算7.23" xfId="295" xr:uid="{77CAF115-4C36-437C-9D30-57AC621842B0}"/>
    <cellStyle name="差_2009年一般性转移支付标准工资_奖励补助测算7.25" xfId="368" xr:uid="{F713436D-470A-4609-BBB2-343F3DBAA277}"/>
    <cellStyle name="差_2009年一般性转移支付标准工资_奖励补助测算7.25 (version 1) (version 1)" xfId="369" xr:uid="{0DB96732-52A4-4353-8665-26FCDD599D02}"/>
    <cellStyle name="差_530623_2006年县级财政报表附表" xfId="251" xr:uid="{75FC4BC2-F34B-4F7F-9AAA-87F2B3814BE9}"/>
    <cellStyle name="差_530629_2006年县级财政报表附表" xfId="370" xr:uid="{85F42398-BC0A-48CE-94DF-637F3687B307}"/>
    <cellStyle name="差_5334_2006年迪庆县级财政报表附表" xfId="372" xr:uid="{3E35025F-156F-4672-BFC2-90C3B79D72F8}"/>
    <cellStyle name="差_Book1" xfId="375" xr:uid="{CA22B317-3A8B-423D-9753-C41D8039925F}"/>
    <cellStyle name="差_Book1_1" xfId="376" xr:uid="{2F7B5DBB-A6A8-457B-ABDB-1164516DDF9F}"/>
    <cellStyle name="差_Book1_2" xfId="273" xr:uid="{BBB75BB5-D5AD-44DC-8433-D47CF56AA59D}"/>
    <cellStyle name="差_Book1_县公司" xfId="377" xr:uid="{1732A04C-D44E-4426-89BE-E399BB86BED4}"/>
    <cellStyle name="差_Book1_银行账户情况表_2010年12月" xfId="196" xr:uid="{9A77487D-1965-4F6D-82E2-5E8FEF091967}"/>
    <cellStyle name="差_Book2" xfId="123" xr:uid="{75B68272-025B-4705-9E21-E719975E7D8B}"/>
    <cellStyle name="差_M01-2(州市补助收入)" xfId="378" xr:uid="{536EFA4F-D6DB-4180-A1CE-307A0B273B40}"/>
    <cellStyle name="差_M03" xfId="379" xr:uid="{A554369A-5152-4182-A3EB-328B175B9BE8}"/>
    <cellStyle name="差_三季度－表二" xfId="400" xr:uid="{A8BBFA46-C80D-4FD6-A54D-EF15579A7F23}"/>
    <cellStyle name="差_下半年禁吸戒毒经费1000万元" xfId="354" xr:uid="{0CB48B33-4B63-4583-9BA8-2599625A7022}"/>
    <cellStyle name="差_下半年禁毒办案经费分配2544.3万元" xfId="404" xr:uid="{DE6624BA-FE97-499E-ABAC-E1BB6EABC351}"/>
    <cellStyle name="差_不用软件计算9.1不考虑经费管理评价xl" xfId="381" xr:uid="{A47BC603-8B4C-4182-9D25-84E5E31F49C8}"/>
    <cellStyle name="差_业务工作量指标" xfId="349" xr:uid="{DB1EEEBE-240E-4A75-9EC5-C757991DBAEF}"/>
    <cellStyle name="差_丽江汇总" xfId="334" xr:uid="{3A6DAEEE-4356-45F4-8850-D9F9CC84B628}"/>
    <cellStyle name="差_义务教育阶段教职工人数（教育厅提供最终）" xfId="366" xr:uid="{D9144F4C-F47A-424F-A99E-AAD6A9B8FF02}"/>
    <cellStyle name="差_云南农村义务教育统计表" xfId="211" xr:uid="{5DCA3097-DA13-424A-8994-C0C96964BFBD}"/>
    <cellStyle name="差_云南水利电力有限公司" xfId="411" xr:uid="{4ECF5622-C9DA-4318-865B-BC014DE81683}"/>
    <cellStyle name="差_云南省2008年中小学教师人数统计表" xfId="365" xr:uid="{14D55CB0-B6EF-4060-8632-54A696289E52}"/>
    <cellStyle name="差_云南省2008年中小学教职工情况（教育厅提供20090101加工整理）" xfId="263" xr:uid="{C0F8A586-F979-47AC-B1C8-98B9BA94AB6B}"/>
    <cellStyle name="差_云南省2008年转移支付测算——州市本级考核部分及政策性测算" xfId="410" xr:uid="{24480DDE-AD69-45C1-A827-D8E7D49E5F4C}"/>
    <cellStyle name="差_卫生部门" xfId="401" xr:uid="{CA60837B-1C0F-4A57-B80B-762641AC3F19}"/>
    <cellStyle name="差_历年教师人数" xfId="399" xr:uid="{00EF5D47-4DC8-4D38-9A0C-4F5D1D2A61BA}"/>
    <cellStyle name="差_县公司" xfId="170" xr:uid="{8F05DC8D-F12D-4359-ADF9-69302EA2CF76}"/>
    <cellStyle name="差_县级公安机关公用经费标准奖励测算方案（定稿）" xfId="406" xr:uid="{DFA93514-D7B4-4FC7-B5A0-579AD2A4C23C}"/>
    <cellStyle name="差_县级基础数据" xfId="293" xr:uid="{8CF7E2BA-E822-4B7C-889F-48CE816A2001}"/>
    <cellStyle name="差_地方配套按人均增幅控制8.30xl" xfId="374" xr:uid="{5D9553B1-D7B9-4067-B43A-E1E8F765EF9F}"/>
    <cellStyle name="差_地方配套按人均增幅控制8.30一般预算平均增幅、人均可用财力平均增幅两次控制、社会治安系数调整、案件数调整xl" xfId="387" xr:uid="{7DF713FD-D430-4112-8528-3A2EF62EA44C}"/>
    <cellStyle name="差_地方配套按人均增幅控制8.31（调整结案率后）xl" xfId="279" xr:uid="{BD2F3792-B9ED-4BD6-80B6-CFB5A80A39D6}"/>
    <cellStyle name="差_城建部门" xfId="386" xr:uid="{35209F28-1D17-4DE0-A38F-1407CE545169}"/>
    <cellStyle name="差_基础数据分析" xfId="396" xr:uid="{D008F8CE-3976-4F05-8ED3-77050AB8B609}"/>
    <cellStyle name="差_奖励补助测算5.22测试" xfId="115" xr:uid="{BBE296EC-2F72-4C83-ABC4-3EC253E2EF69}"/>
    <cellStyle name="差_奖励补助测算5.23新" xfId="104" xr:uid="{9343C551-733F-43BF-94D5-A8574F4CB437}"/>
    <cellStyle name="差_奖励补助测算5.24冯铸" xfId="171" xr:uid="{D3FD380B-283E-46B6-ADF0-F350A51B0D1F}"/>
    <cellStyle name="差_奖励补助测算7.23" xfId="398" xr:uid="{F1F68DD2-A76A-4E42-8536-E862FC5C7931}"/>
    <cellStyle name="差_奖励补助测算7.25" xfId="289" xr:uid="{465515CC-8B8D-493D-91B6-CB5FC88B0F82}"/>
    <cellStyle name="差_奖励补助测算7.25 (version 1) (version 1)" xfId="152" xr:uid="{F412672C-C861-4291-B2AA-4A4DCCF66DE7}"/>
    <cellStyle name="差_建行" xfId="390" xr:uid="{29F4B1D4-4586-446B-A1F3-C23D34A78AF6}"/>
    <cellStyle name="差_指标五" xfId="114" xr:uid="{9D59FA48-494D-4DE5-8A60-1B0C20A2D1AF}"/>
    <cellStyle name="差_指标四" xfId="190" xr:uid="{E07D607C-BA29-4D52-8035-7B3BF2BD573B}"/>
    <cellStyle name="差_教师绩效工资测算表（离退休按各地上报数测算）2009年1月1日" xfId="110" xr:uid="{C026FB03-7A67-457A-A115-F8D83BA7F489}"/>
    <cellStyle name="差_教育厅提供义务教育及高中教师人数（2009年1月6日）" xfId="122" xr:uid="{C5786D01-434F-46DF-B8DE-2EAE87363037}"/>
    <cellStyle name="差_文体广播部门" xfId="403" xr:uid="{7A996D7D-2094-428C-9169-6760E47FE4BC}"/>
    <cellStyle name="差_检验表" xfId="160" xr:uid="{761687B4-DEBF-4AC7-8517-4E0C8A9ACD43}"/>
    <cellStyle name="差_检验表（调整后）" xfId="397" xr:uid="{DE06825D-3BD2-4883-98A1-5F5641247C80}"/>
    <cellStyle name="差_汇总" xfId="392" xr:uid="{898710C9-F3AE-449E-80F4-986E4609FB26}"/>
    <cellStyle name="差_汇总-县级财政报表附表" xfId="394" xr:uid="{A310780F-9AD5-4D95-9249-EFC9168CEE6C}"/>
    <cellStyle name="差_第一部分：综合全" xfId="389" xr:uid="{82766A06-E18D-4A09-A027-3CC4ECD41877}"/>
    <cellStyle name="差_第五部分(才淼、饶永宏）" xfId="388" xr:uid="{B9D5D447-CAA1-488C-9B4D-13DACAD9ACD2}"/>
    <cellStyle name="差_财政供养人员" xfId="382" xr:uid="{B5EB32A2-14A5-4B66-BB1E-4A91A5761830}"/>
    <cellStyle name="差_财政支出对上级的依赖程度" xfId="383" xr:uid="{E0476BCC-048A-4E74-B5CD-50F63877FDD1}"/>
    <cellStyle name="差_银行账户情况表_2010年12月" xfId="409" xr:uid="{872CF2E4-B3A1-447D-A57E-93D057EA871E}"/>
    <cellStyle name="差_高中教师人数（教育厅1.6日提供）" xfId="391" xr:uid="{E2ABAFCA-822D-4774-8F04-4972EB3DD347}"/>
    <cellStyle name="常规 2" xfId="67" xr:uid="{11A18074-2A36-4BF9-8F7C-364DCDEB1146}"/>
    <cellStyle name="常规 2 2" xfId="203" xr:uid="{EF0848D9-F472-4EA9-AAC4-22C5623E4201}"/>
    <cellStyle name="常规 2 2 2" xfId="412" xr:uid="{25794256-E262-42FC-BD79-F8896B543B3C}"/>
    <cellStyle name="常规 2 3" xfId="205" xr:uid="{AB47BD71-035A-44A7-B7AA-AC8FE44631DB}"/>
    <cellStyle name="常规 2 4" xfId="206" xr:uid="{E1D16183-6CAE-4012-ABC6-614B4ABCEE43}"/>
    <cellStyle name="常规 2 5" xfId="210" xr:uid="{7673EB16-AA3F-4DEF-B16B-255487D6B7F4}"/>
    <cellStyle name="常规 2 6" xfId="213" xr:uid="{5C382997-C955-43F8-AFC4-1670AF6F0ACA}"/>
    <cellStyle name="常规 2 7" xfId="413" xr:uid="{B1C6B5B5-EF86-44A3-8FA2-3C544F3B7F9F}"/>
    <cellStyle name="常规 2 8" xfId="415" xr:uid="{50AA843A-1A40-4D10-8F46-858B4806CF32}"/>
    <cellStyle name="常规 2_02-2008决算报表格式" xfId="281" xr:uid="{9A4010D2-F223-4C22-984F-67890A0C597F}"/>
    <cellStyle name="常规 3" xfId="176" xr:uid="{CFE35577-4059-4DF6-B701-EE1CAED3E300}"/>
    <cellStyle name="常规 4" xfId="68" xr:uid="{3208803D-5C71-4F39-A37B-522F53B98B87}"/>
    <cellStyle name="常规 5" xfId="218" xr:uid="{A4BCBBD6-11A7-4A54-8533-E89772017443}"/>
    <cellStyle name="常规 6" xfId="107" xr:uid="{BF28D8AF-5D8F-4146-BCE5-141B93A1E879}"/>
    <cellStyle name="常规 7" xfId="417" xr:uid="{823A95AF-1412-4242-80C2-010BF4828A4F}"/>
    <cellStyle name="常规 8" xfId="418" xr:uid="{6A6C2C3B-D050-4BB8-B225-F6ECA12BA96D}"/>
    <cellStyle name="常规_Sheet1" xfId="69" xr:uid="{6EBB7F9C-523C-4AC6-8F9F-A28837A70D1B}"/>
    <cellStyle name="强调 1" xfId="270" xr:uid="{EDC010D6-CBA6-47C6-A118-6D726D70ECFC}"/>
    <cellStyle name="强调 2" xfId="201" xr:uid="{1B4CB82D-F3CA-4B35-BB52-85215D148730}"/>
    <cellStyle name="强调 3" xfId="202" xr:uid="{9F20927A-97EF-4219-9C34-2800B63F2EE6}"/>
    <cellStyle name="强调文字颜色 1" xfId="70" xr:uid="{0E46D34E-9CA1-44A3-B39F-12A7922C74DE}"/>
    <cellStyle name="强调文字颜色 1 2" xfId="267" xr:uid="{7286B40A-9B57-4378-B7DC-2B32E4206A35}"/>
    <cellStyle name="强调文字颜色 2" xfId="71" xr:uid="{D1DEE6D2-7610-4EE8-AE1A-F0920442041D}"/>
    <cellStyle name="强调文字颜色 2 2" xfId="484" xr:uid="{7D19CF9E-6F5B-4613-A3B5-6A61F59605E8}"/>
    <cellStyle name="强调文字颜色 3" xfId="72" xr:uid="{7B9F7150-6F3A-44AF-93CA-23C95FB55EC8}"/>
    <cellStyle name="强调文字颜色 3 2" xfId="485" xr:uid="{D00A3946-75FB-410A-BA38-7BBF3E451CB6}"/>
    <cellStyle name="强调文字颜色 4" xfId="73" xr:uid="{70121051-9CA3-4037-BC7C-8F97BEEF7BC1}"/>
    <cellStyle name="强调文字颜色 4 2" xfId="209" xr:uid="{10069309-F610-420B-8AF7-3971C9B84335}"/>
    <cellStyle name="强调文字颜色 5" xfId="74" xr:uid="{650421D2-29E5-4BC1-A5FA-B362EC80EE33}"/>
    <cellStyle name="强调文字颜色 5 2" xfId="143" xr:uid="{8D195D28-9701-45CD-B7EC-5CF8B2D88034}"/>
    <cellStyle name="强调文字颜色 6" xfId="75" xr:uid="{B61C9322-7FE6-45D2-A570-93D31134A29D}"/>
    <cellStyle name="强调文字颜色 6 2" xfId="384" xr:uid="{C42ED6F5-DC15-42E4-9580-FBB371F2525C}"/>
    <cellStyle name="归盒啦_95" xfId="285" xr:uid="{CEB07C34-D1BD-40A3-80A2-6962D9CAAC07}"/>
    <cellStyle name="捠壿 [0.00]_Region Orders (2)" xfId="241" xr:uid="{73CC9BA4-B599-4E32-9C30-6F3CECDBDDEC}"/>
    <cellStyle name="捠壿_Region Orders (2)" xfId="323" xr:uid="{0303F7A7-E4B9-442A-B228-B66E8F4391D6}"/>
    <cellStyle name="数字" xfId="487" xr:uid="{3F213B5C-F9D3-4A70-A66E-272D4E306B52}"/>
    <cellStyle name="数量" xfId="486" xr:uid="{CF29F970-C0F6-46BD-B059-62A36BC8B1CA}"/>
    <cellStyle name="日期" xfId="103" xr:uid="{034BFDDA-555D-4F9A-89A0-18E46FB1D075}"/>
    <cellStyle name="昗弨_Pacific Region P&amp;L" xfId="249" xr:uid="{D45CE75E-42B1-4708-A1B8-F885FA74E13C}"/>
    <cellStyle name="普通_ 白土" xfId="480" xr:uid="{AA0F9F60-15A8-4E8E-974B-324E950EB75A}"/>
    <cellStyle name="未定义" xfId="325" xr:uid="{F185C736-3935-47A6-AD6F-D8925E7B6942}"/>
    <cellStyle name="标题" xfId="76" xr:uid="{0148491D-768B-47B1-AA3A-D675985F32FC}"/>
    <cellStyle name="标题 1" xfId="77" xr:uid="{CBE0A3A3-249E-4F27-9D4C-02FCA97AC1B8}"/>
    <cellStyle name="标题 1 2" xfId="327" xr:uid="{8E422032-8761-4DAC-AD5C-6EE84DE49AAA}"/>
    <cellStyle name="标题 2" xfId="78" xr:uid="{A819D6AD-9EBB-4E21-8783-26C996D9EC1A}"/>
    <cellStyle name="标题 2 2" xfId="163" xr:uid="{48755D2B-FCC0-40EB-9BB6-D04A629B2F9D}"/>
    <cellStyle name="标题 3" xfId="79" xr:uid="{5120BD9F-474E-445A-A6FB-0AC9B9D8A158}"/>
    <cellStyle name="标题 3 2" xfId="328" xr:uid="{E7B38203-3CCA-4B3D-9331-DDB98A85A5F7}"/>
    <cellStyle name="标题 4" xfId="80" xr:uid="{DC21E020-7E6E-4D6F-8E68-B36FDE141430}"/>
    <cellStyle name="标题 4 2" xfId="331" xr:uid="{A40422B0-CB87-4CEE-B81F-754FEDC21883}"/>
    <cellStyle name="标题 5" xfId="304" xr:uid="{2888FBD6-53DB-46F7-9E31-D83B2822F08F}"/>
    <cellStyle name="标题1" xfId="333" xr:uid="{F55541DA-03D5-4973-87F0-8076A627FD24}"/>
    <cellStyle name="样式 1" xfId="2" xr:uid="{74738B82-06D3-4C6E-A47E-0EEE9BB8177E}"/>
    <cellStyle name="样式 1 2" xfId="258" xr:uid="{C5D1423B-8697-4053-B1FD-DBDCFFF692B9}"/>
    <cellStyle name="样式 1 3" xfId="492" xr:uid="{AF0D83E2-CF36-49AE-AB1D-A572F46D43DE}"/>
    <cellStyle name="检查单元格" xfId="81" xr:uid="{94E6D345-1DF0-432B-9480-B750E0EA46DA}"/>
    <cellStyle name="检查单元格 2" xfId="284" xr:uid="{F3BEDA77-B2A4-4D6A-935C-8BC0E3D1CEDB}"/>
    <cellStyle name="汇总" xfId="82" xr:uid="{8B0A0D93-4F57-4A61-B459-499FDA2ACB37}"/>
    <cellStyle name="汇总 2" xfId="455" xr:uid="{AFFE2F27-BB32-4AD5-82E1-7A7C200F7B37}"/>
    <cellStyle name="注释" xfId="83" xr:uid="{E49C9585-3FB0-4DF7-9FF8-800142D7D419}"/>
    <cellStyle name="注释 2" xfId="457" xr:uid="{C6FD9369-91D4-490B-9803-507E5E8B6FEB}"/>
    <cellStyle name="烹拳 [0]_ +Foil &amp; -FOIL &amp; PAPER" xfId="292" xr:uid="{B276DA4B-7EE6-4A28-8391-EC8B71874206}"/>
    <cellStyle name="烹拳_ +Foil &amp; -FOIL &amp; PAPER" xfId="320" xr:uid="{DE12F88D-3018-42BC-9824-5D487C8963FA}"/>
    <cellStyle name="百分比 2" xfId="321" xr:uid="{3744CE79-D026-438E-B982-87F00D2862E1}"/>
    <cellStyle name="百分比 3" xfId="322" xr:uid="{7EDD5825-72DB-4DA2-BFED-61C5C72DD7A1}"/>
    <cellStyle name="百分比 4" xfId="116" xr:uid="{BB32A34B-0279-4F36-9D32-A3FA641F877D}"/>
    <cellStyle name="着色 1" xfId="84" xr:uid="{C9723F30-2CDA-49E4-8A3C-822221D63486}"/>
    <cellStyle name="着色 2" xfId="85" xr:uid="{486A3923-D9C3-44FA-AF56-7D2C8DAB9B6E}"/>
    <cellStyle name="着色 3" xfId="86" xr:uid="{6654E94D-31BD-4D3C-ACCC-9F231B4E72EE}"/>
    <cellStyle name="着色 4" xfId="87" xr:uid="{6845CF23-377A-49D0-8E74-74708234F720}"/>
    <cellStyle name="着色 5" xfId="88" xr:uid="{472EB645-E852-433E-B86C-470A0706232A}"/>
    <cellStyle name="着色 6" xfId="89" xr:uid="{F8C68796-60C2-4648-AEA2-046251A318D7}"/>
    <cellStyle name="编号" xfId="326" xr:uid="{F8A2CEDE-FBF7-4B7D-B366-A842AEE4781C}"/>
    <cellStyle name="表标题" xfId="335" xr:uid="{8529AE9A-3F1E-48BF-BEFC-DCA77F98E5DF}"/>
    <cellStyle name="解释性文本" xfId="90" xr:uid="{19581D5A-1CE3-46E2-AAEC-2180A03B4DAC}"/>
    <cellStyle name="解释性文本 2" xfId="477" xr:uid="{2971C2E1-1F90-455D-AC2D-B1EC98279ECB}"/>
    <cellStyle name="警告文本" xfId="91" xr:uid="{F1C24A23-85C5-495B-BEB2-C7670DC1B674}"/>
    <cellStyle name="警告文本 2" xfId="185" xr:uid="{453513FF-AA4F-470F-B6A9-B443A5230E61}"/>
    <cellStyle name="计算" xfId="92" xr:uid="{507BBF3D-CD0D-4820-8F35-F5EBE7856802}"/>
    <cellStyle name="计算 2" xfId="100" xr:uid="{9A9B4A04-812C-4F0B-AB79-455F87A016E3}"/>
    <cellStyle name="貨幣 [0]_SGV" xfId="405" xr:uid="{EB9BC9C7-52F0-493D-A0FC-0C0944B360B0}"/>
    <cellStyle name="貨幣_SGV" xfId="476" xr:uid="{E6F4D42B-028C-43C4-8C33-759F0CEB8952}"/>
    <cellStyle name="货币 2" xfId="261" xr:uid="{6BE0E19D-F91E-4345-980F-82F58E15BEB2}"/>
    <cellStyle name="货币 2 2" xfId="475" xr:uid="{0AE43E0D-E7D2-485A-B787-8A5D2982BA8B}"/>
    <cellStyle name="超级链接" xfId="358" xr:uid="{C9AD7CD6-DDE8-4FC0-8F90-F28E90526096}"/>
    <cellStyle name="超链接 2_项目三部详细通讯录" xfId="357" xr:uid="{7CCA7B47-5501-414B-B54E-D6F5E88F08D4}"/>
    <cellStyle name="输入" xfId="93" xr:uid="{7A6E9FD7-1530-4126-8A27-9B737C16957F}"/>
    <cellStyle name="输入 2" xfId="414" xr:uid="{671BA379-C8E1-44DC-AF7D-37E6F8C69C26}"/>
    <cellStyle name="输出" xfId="94" xr:uid="{908DCEB7-5C35-4C21-86E6-824D097DB1A6}"/>
    <cellStyle name="输出 2" xfId="124" xr:uid="{ED71097D-0704-437C-A0D6-35C9B0505B48}"/>
    <cellStyle name="适中" xfId="95" xr:uid="{C7F2873D-D0D8-4138-ABD8-47689526F5D8}"/>
    <cellStyle name="适中 2" xfId="128" xr:uid="{BC147540-B8EF-4017-8DC5-474B6E52350F}"/>
    <cellStyle name="部门" xfId="204" xr:uid="{E37A5439-48C3-4550-BD9C-151C4EF7A881}"/>
    <cellStyle name="钎霖_4岿角利" xfId="483" xr:uid="{F9D5BD07-6DD5-48BE-9F43-6720333DDE05}"/>
    <cellStyle name="链接单元格" xfId="96" xr:uid="{C5E45436-E583-442A-9F23-4DA049B46139}"/>
    <cellStyle name="链接单元格 2" xfId="479" xr:uid="{59365A03-841F-423D-AEDD-23F04375FBCD}"/>
    <cellStyle name="霓付 [0]_ +Foil &amp; -FOIL &amp; PAPER" xfId="256" xr:uid="{92A30945-FC2C-4CB6-A610-3FDE4CC3695D}"/>
    <cellStyle name="霓付_ +Foil &amp; -FOIL &amp; PAPER" xfId="436" xr:uid="{83B7DA81-B2BD-4721-9980-5C168721C5B3}"/>
    <cellStyle name="㼿㼿㼿㼿㼿㼿" xfId="433" xr:uid="{9494177A-06D1-439F-90B5-E11364C5C2FF}"/>
    <cellStyle name="㼿㼿㼿㼿㼿㼿㼿㼿㼿㼿㼿?" xfId="488" xr:uid="{1461EC82-8872-4889-A207-95E514780E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0A5E-5D5B-41F0-A20F-E8C710540E24}">
  <dimension ref="A1:H312"/>
  <sheetViews>
    <sheetView tabSelected="1" zoomScale="115" zoomScaleNormal="115" zoomScaleSheetLayoutView="91" workbookViewId="0">
      <pane ySplit="1" activePane="bottomLeft"/>
      <selection pane="bottomLeft" activeCell="D5" sqref="D5"/>
    </sheetView>
  </sheetViews>
  <sheetFormatPr defaultColWidth="9.140625" defaultRowHeight="15"/>
  <cols>
    <col min="1" max="1" width="13.42578125" style="40" customWidth="1"/>
    <col min="2" max="2" width="47.5703125" style="37" bestFit="1" customWidth="1"/>
    <col min="3" max="3" width="9.140625" style="40" customWidth="1"/>
    <col min="4" max="4" width="9.140625" style="40"/>
    <col min="5" max="5" width="10.7109375" style="52" customWidth="1"/>
    <col min="7" max="16384" width="9.140625" style="37"/>
  </cols>
  <sheetData>
    <row r="1" spans="1:6" s="40" customFormat="1" ht="15.75" thickBot="1">
      <c r="A1" s="44" t="s">
        <v>0</v>
      </c>
      <c r="B1" s="2" t="s">
        <v>1</v>
      </c>
      <c r="C1" s="2" t="s">
        <v>692</v>
      </c>
      <c r="D1" s="43" t="s">
        <v>693</v>
      </c>
      <c r="E1" s="50" t="s">
        <v>694</v>
      </c>
      <c r="F1"/>
    </row>
    <row r="2" spans="1:6" s="40" customFormat="1" ht="15.75" thickTop="1">
      <c r="A2" s="100" t="s">
        <v>153</v>
      </c>
      <c r="B2" s="100"/>
      <c r="C2" s="100"/>
      <c r="D2" s="42"/>
      <c r="E2" s="51"/>
      <c r="F2"/>
    </row>
    <row r="3" spans="1:6">
      <c r="A3" s="45" t="s">
        <v>2</v>
      </c>
      <c r="B3" s="1" t="s">
        <v>24</v>
      </c>
      <c r="C3" s="47">
        <v>129</v>
      </c>
      <c r="D3" s="59"/>
      <c r="E3" s="52">
        <f>C3*D3</f>
        <v>0</v>
      </c>
    </row>
    <row r="4" spans="1:6">
      <c r="A4" s="45" t="s">
        <v>486</v>
      </c>
      <c r="B4" s="1" t="s">
        <v>487</v>
      </c>
      <c r="C4" s="47">
        <v>132</v>
      </c>
      <c r="D4" s="59"/>
      <c r="E4" s="52">
        <f t="shared" ref="E4:E77" si="0">C4*D4</f>
        <v>0</v>
      </c>
    </row>
    <row r="5" spans="1:6">
      <c r="A5" s="45" t="s">
        <v>488</v>
      </c>
      <c r="B5" s="1" t="s">
        <v>570</v>
      </c>
      <c r="C5" s="47">
        <v>134</v>
      </c>
      <c r="D5" s="59"/>
      <c r="E5" s="52">
        <f t="shared" si="0"/>
        <v>0</v>
      </c>
    </row>
    <row r="6" spans="1:6">
      <c r="A6" s="45" t="s">
        <v>489</v>
      </c>
      <c r="B6" s="1" t="s">
        <v>571</v>
      </c>
      <c r="C6" s="47">
        <v>149</v>
      </c>
      <c r="D6" s="59"/>
      <c r="E6" s="52">
        <f t="shared" si="0"/>
        <v>0</v>
      </c>
    </row>
    <row r="7" spans="1:6">
      <c r="A7" s="45" t="s">
        <v>493</v>
      </c>
      <c r="B7" s="1" t="s">
        <v>494</v>
      </c>
      <c r="C7" s="47">
        <v>114</v>
      </c>
      <c r="D7" s="59"/>
      <c r="E7" s="52">
        <f t="shared" si="0"/>
        <v>0</v>
      </c>
    </row>
    <row r="8" spans="1:6">
      <c r="A8" s="45" t="s">
        <v>495</v>
      </c>
      <c r="B8" s="1" t="s">
        <v>496</v>
      </c>
      <c r="C8" s="47">
        <v>117</v>
      </c>
      <c r="D8" s="59"/>
      <c r="E8" s="52">
        <f t="shared" si="0"/>
        <v>0</v>
      </c>
    </row>
    <row r="9" spans="1:6">
      <c r="A9" s="45" t="s">
        <v>8</v>
      </c>
      <c r="B9" s="1" t="s">
        <v>29</v>
      </c>
      <c r="C9" s="47">
        <v>205</v>
      </c>
      <c r="D9" s="59"/>
      <c r="E9" s="52">
        <f t="shared" si="0"/>
        <v>0</v>
      </c>
    </row>
    <row r="10" spans="1:6">
      <c r="A10" s="45" t="s">
        <v>1064</v>
      </c>
      <c r="B10" s="1" t="s">
        <v>1065</v>
      </c>
      <c r="C10" s="47">
        <v>205</v>
      </c>
      <c r="D10" s="59"/>
      <c r="E10" s="52">
        <f t="shared" si="0"/>
        <v>0</v>
      </c>
    </row>
    <row r="11" spans="1:6">
      <c r="A11" s="45" t="s">
        <v>1066</v>
      </c>
      <c r="B11" s="1" t="s">
        <v>1067</v>
      </c>
      <c r="C11" s="47">
        <v>205</v>
      </c>
      <c r="D11" s="59"/>
      <c r="E11" s="52">
        <f t="shared" si="0"/>
        <v>0</v>
      </c>
    </row>
    <row r="12" spans="1:6">
      <c r="A12" s="45" t="s">
        <v>9</v>
      </c>
      <c r="B12" s="1" t="s">
        <v>30</v>
      </c>
      <c r="C12" s="47">
        <v>205</v>
      </c>
      <c r="D12" s="59"/>
      <c r="E12" s="52">
        <f t="shared" si="0"/>
        <v>0</v>
      </c>
    </row>
    <row r="13" spans="1:6">
      <c r="A13" s="45" t="s">
        <v>10</v>
      </c>
      <c r="B13" s="1" t="s">
        <v>31</v>
      </c>
      <c r="C13" s="47">
        <v>205</v>
      </c>
      <c r="D13" s="59"/>
      <c r="E13" s="52">
        <f t="shared" si="0"/>
        <v>0</v>
      </c>
    </row>
    <row r="14" spans="1:6">
      <c r="A14" s="45" t="s">
        <v>11</v>
      </c>
      <c r="B14" s="1" t="s">
        <v>32</v>
      </c>
      <c r="C14" s="47">
        <v>205</v>
      </c>
      <c r="D14" s="59"/>
      <c r="E14" s="52">
        <f t="shared" si="0"/>
        <v>0</v>
      </c>
    </row>
    <row r="15" spans="1:6">
      <c r="A15" s="45" t="s">
        <v>12</v>
      </c>
      <c r="B15" s="1" t="s">
        <v>33</v>
      </c>
      <c r="C15" s="47">
        <v>205</v>
      </c>
      <c r="D15" s="59"/>
      <c r="E15" s="52">
        <f t="shared" si="0"/>
        <v>0</v>
      </c>
    </row>
    <row r="16" spans="1:6">
      <c r="A16" s="45" t="s">
        <v>13</v>
      </c>
      <c r="B16" s="1" t="s">
        <v>34</v>
      </c>
      <c r="C16" s="47">
        <v>205</v>
      </c>
      <c r="D16" s="59"/>
      <c r="E16" s="52">
        <f t="shared" si="0"/>
        <v>0</v>
      </c>
    </row>
    <row r="17" spans="1:5">
      <c r="A17" s="45" t="s">
        <v>505</v>
      </c>
      <c r="B17" s="1" t="s">
        <v>506</v>
      </c>
      <c r="C17" s="47">
        <v>173</v>
      </c>
      <c r="D17" s="59"/>
      <c r="E17" s="52">
        <f t="shared" si="0"/>
        <v>0</v>
      </c>
    </row>
    <row r="18" spans="1:5">
      <c r="A18" s="45" t="s">
        <v>476</v>
      </c>
      <c r="B18" s="1" t="s">
        <v>478</v>
      </c>
      <c r="C18" s="47">
        <v>144</v>
      </c>
      <c r="D18" s="59"/>
      <c r="E18" s="52">
        <f t="shared" si="0"/>
        <v>0</v>
      </c>
    </row>
    <row r="19" spans="1:5">
      <c r="A19" s="45" t="s">
        <v>507</v>
      </c>
      <c r="B19" s="1" t="s">
        <v>508</v>
      </c>
      <c r="C19" s="47">
        <v>119</v>
      </c>
      <c r="D19" s="59"/>
      <c r="E19" s="52">
        <f t="shared" si="0"/>
        <v>0</v>
      </c>
    </row>
    <row r="20" spans="1:5">
      <c r="A20" s="45" t="s">
        <v>477</v>
      </c>
      <c r="B20" s="1" t="s">
        <v>479</v>
      </c>
      <c r="C20" s="47">
        <v>134</v>
      </c>
      <c r="D20" s="59"/>
      <c r="E20" s="52">
        <f t="shared" si="0"/>
        <v>0</v>
      </c>
    </row>
    <row r="21" spans="1:5">
      <c r="A21" s="45" t="s">
        <v>535</v>
      </c>
      <c r="B21" s="1" t="s">
        <v>536</v>
      </c>
      <c r="C21" s="47">
        <v>119</v>
      </c>
      <c r="D21" s="59"/>
      <c r="E21" s="52">
        <f t="shared" si="0"/>
        <v>0</v>
      </c>
    </row>
    <row r="22" spans="1:5">
      <c r="A22" s="45" t="s">
        <v>537</v>
      </c>
      <c r="B22" s="1" t="s">
        <v>538</v>
      </c>
      <c r="C22" s="47">
        <v>162</v>
      </c>
      <c r="D22" s="59"/>
      <c r="E22" s="52">
        <f t="shared" si="0"/>
        <v>0</v>
      </c>
    </row>
    <row r="23" spans="1:5">
      <c r="A23" s="45" t="s">
        <v>539</v>
      </c>
      <c r="B23" s="1" t="s">
        <v>540</v>
      </c>
      <c r="C23" s="47">
        <v>178</v>
      </c>
      <c r="D23" s="59"/>
      <c r="E23" s="52">
        <f t="shared" si="0"/>
        <v>0</v>
      </c>
    </row>
    <row r="24" spans="1:5">
      <c r="A24" s="45" t="s">
        <v>17</v>
      </c>
      <c r="B24" s="1" t="s">
        <v>38</v>
      </c>
      <c r="C24" s="47">
        <v>122</v>
      </c>
      <c r="D24" s="59"/>
      <c r="E24" s="52">
        <f t="shared" si="0"/>
        <v>0</v>
      </c>
    </row>
    <row r="25" spans="1:5">
      <c r="A25" s="45" t="s">
        <v>543</v>
      </c>
      <c r="B25" s="1" t="s">
        <v>544</v>
      </c>
      <c r="C25" s="47">
        <v>183</v>
      </c>
      <c r="D25" s="59"/>
      <c r="E25" s="52">
        <f t="shared" si="0"/>
        <v>0</v>
      </c>
    </row>
    <row r="26" spans="1:5">
      <c r="A26" s="45" t="s">
        <v>545</v>
      </c>
      <c r="B26" s="1" t="s">
        <v>569</v>
      </c>
      <c r="C26" s="47">
        <v>260</v>
      </c>
      <c r="D26" s="59"/>
      <c r="E26" s="52">
        <f t="shared" si="0"/>
        <v>0</v>
      </c>
    </row>
    <row r="27" spans="1:5">
      <c r="A27" s="45" t="s">
        <v>20</v>
      </c>
      <c r="B27" s="1" t="s">
        <v>41</v>
      </c>
      <c r="C27" s="47">
        <v>169</v>
      </c>
      <c r="D27" s="59"/>
      <c r="E27" s="52">
        <f t="shared" si="0"/>
        <v>0</v>
      </c>
    </row>
    <row r="28" spans="1:5">
      <c r="A28" s="45" t="s">
        <v>21</v>
      </c>
      <c r="B28" s="1" t="s">
        <v>42</v>
      </c>
      <c r="C28" s="47">
        <v>174</v>
      </c>
      <c r="D28" s="59"/>
      <c r="E28" s="52">
        <f t="shared" si="0"/>
        <v>0</v>
      </c>
    </row>
    <row r="29" spans="1:5">
      <c r="A29" s="45" t="s">
        <v>485</v>
      </c>
      <c r="B29" s="1" t="s">
        <v>572</v>
      </c>
      <c r="C29" s="47">
        <v>124</v>
      </c>
      <c r="D29" s="59"/>
      <c r="E29" s="52">
        <f t="shared" si="0"/>
        <v>0</v>
      </c>
    </row>
    <row r="30" spans="1:5">
      <c r="A30" s="45" t="s">
        <v>3</v>
      </c>
      <c r="B30" s="1" t="s">
        <v>25</v>
      </c>
      <c r="C30" s="47">
        <v>104</v>
      </c>
      <c r="D30" s="59"/>
      <c r="E30" s="52">
        <f t="shared" si="0"/>
        <v>0</v>
      </c>
    </row>
    <row r="31" spans="1:5">
      <c r="A31" s="45" t="s">
        <v>4</v>
      </c>
      <c r="B31" s="1" t="s">
        <v>26</v>
      </c>
      <c r="C31" s="47">
        <v>104</v>
      </c>
      <c r="D31" s="59"/>
      <c r="E31" s="52">
        <f t="shared" si="0"/>
        <v>0</v>
      </c>
    </row>
    <row r="32" spans="1:5">
      <c r="A32" s="45" t="s">
        <v>5</v>
      </c>
      <c r="B32" s="1" t="s">
        <v>490</v>
      </c>
      <c r="C32" s="47">
        <v>135</v>
      </c>
      <c r="D32" s="59"/>
      <c r="E32" s="52">
        <f t="shared" si="0"/>
        <v>0</v>
      </c>
    </row>
    <row r="33" spans="1:5">
      <c r="A33" s="45" t="s">
        <v>6</v>
      </c>
      <c r="B33" s="1" t="s">
        <v>27</v>
      </c>
      <c r="C33" s="47">
        <v>135</v>
      </c>
      <c r="D33" s="59"/>
      <c r="E33" s="52">
        <f t="shared" si="0"/>
        <v>0</v>
      </c>
    </row>
    <row r="34" spans="1:5">
      <c r="A34" s="45" t="s">
        <v>1060</v>
      </c>
      <c r="B34" s="1" t="s">
        <v>1061</v>
      </c>
      <c r="C34" s="47">
        <v>110</v>
      </c>
      <c r="D34" s="59"/>
      <c r="E34" s="52">
        <f t="shared" si="0"/>
        <v>0</v>
      </c>
    </row>
    <row r="35" spans="1:5">
      <c r="A35" s="45" t="s">
        <v>491</v>
      </c>
      <c r="B35" s="1" t="s">
        <v>492</v>
      </c>
      <c r="C35" s="47">
        <v>109</v>
      </c>
      <c r="D35" s="59"/>
      <c r="E35" s="52">
        <f t="shared" si="0"/>
        <v>0</v>
      </c>
    </row>
    <row r="36" spans="1:5">
      <c r="A36" s="45" t="s">
        <v>7</v>
      </c>
      <c r="B36" s="1" t="s">
        <v>28</v>
      </c>
      <c r="C36" s="47">
        <v>205</v>
      </c>
      <c r="D36" s="59"/>
      <c r="E36" s="52">
        <f t="shared" si="0"/>
        <v>0</v>
      </c>
    </row>
    <row r="37" spans="1:5">
      <c r="A37" s="45" t="s">
        <v>14</v>
      </c>
      <c r="B37" s="1" t="s">
        <v>35</v>
      </c>
      <c r="C37" s="47">
        <v>142</v>
      </c>
      <c r="D37" s="59"/>
      <c r="E37" s="52">
        <f t="shared" si="0"/>
        <v>0</v>
      </c>
    </row>
    <row r="38" spans="1:5">
      <c r="A38" s="45" t="s">
        <v>497</v>
      </c>
      <c r="B38" s="1" t="s">
        <v>498</v>
      </c>
      <c r="C38" s="47">
        <v>115</v>
      </c>
      <c r="D38" s="59"/>
      <c r="E38" s="52">
        <f t="shared" si="0"/>
        <v>0</v>
      </c>
    </row>
    <row r="39" spans="1:5">
      <c r="A39" s="45" t="s">
        <v>483</v>
      </c>
      <c r="B39" s="1" t="s">
        <v>484</v>
      </c>
      <c r="C39" s="47">
        <v>99</v>
      </c>
      <c r="D39" s="59"/>
      <c r="E39" s="52">
        <f t="shared" si="0"/>
        <v>0</v>
      </c>
    </row>
    <row r="40" spans="1:5">
      <c r="A40" s="45" t="s">
        <v>15</v>
      </c>
      <c r="B40" s="1" t="s">
        <v>36</v>
      </c>
      <c r="C40" s="47">
        <v>117</v>
      </c>
      <c r="D40" s="59"/>
      <c r="E40" s="52">
        <f t="shared" si="0"/>
        <v>0</v>
      </c>
    </row>
    <row r="41" spans="1:5">
      <c r="A41" s="45" t="s">
        <v>499</v>
      </c>
      <c r="B41" s="1" t="s">
        <v>500</v>
      </c>
      <c r="C41" s="47">
        <v>131</v>
      </c>
      <c r="D41" s="59"/>
      <c r="E41" s="52">
        <f t="shared" si="0"/>
        <v>0</v>
      </c>
    </row>
    <row r="42" spans="1:5">
      <c r="A42" s="45" t="s">
        <v>501</v>
      </c>
      <c r="B42" s="1" t="s">
        <v>502</v>
      </c>
      <c r="C42" s="47">
        <v>173</v>
      </c>
      <c r="D42" s="59"/>
      <c r="E42" s="52">
        <f t="shared" si="0"/>
        <v>0</v>
      </c>
    </row>
    <row r="43" spans="1:5">
      <c r="A43" s="45" t="s">
        <v>503</v>
      </c>
      <c r="B43" s="1" t="s">
        <v>504</v>
      </c>
      <c r="C43" s="47">
        <v>173</v>
      </c>
      <c r="D43" s="59"/>
      <c r="E43" s="52">
        <f t="shared" si="0"/>
        <v>0</v>
      </c>
    </row>
    <row r="44" spans="1:5">
      <c r="A44" s="45" t="s">
        <v>509</v>
      </c>
      <c r="B44" s="1" t="s">
        <v>510</v>
      </c>
      <c r="C44" s="47">
        <v>136</v>
      </c>
      <c r="D44" s="59"/>
      <c r="E44" s="52">
        <f t="shared" si="0"/>
        <v>0</v>
      </c>
    </row>
    <row r="45" spans="1:5">
      <c r="A45" s="45" t="s">
        <v>511</v>
      </c>
      <c r="B45" s="1" t="s">
        <v>512</v>
      </c>
      <c r="C45" s="47">
        <v>137</v>
      </c>
      <c r="D45" s="59"/>
      <c r="E45" s="52">
        <f>C45*D45</f>
        <v>0</v>
      </c>
    </row>
    <row r="46" spans="1:5">
      <c r="A46" s="45"/>
      <c r="B46" s="55" t="s">
        <v>696</v>
      </c>
      <c r="C46" s="47"/>
      <c r="E46" s="50">
        <f>SUM(E3:E45)</f>
        <v>0</v>
      </c>
    </row>
    <row r="47" spans="1:5">
      <c r="A47" s="45"/>
      <c r="B47" s="55"/>
      <c r="C47" s="47"/>
      <c r="E47" s="50"/>
    </row>
    <row r="48" spans="1:5" ht="15.75" thickBot="1">
      <c r="A48" s="44" t="s">
        <v>0</v>
      </c>
      <c r="B48" s="2" t="s">
        <v>1</v>
      </c>
      <c r="C48" s="2" t="s">
        <v>692</v>
      </c>
      <c r="D48" s="43" t="s">
        <v>693</v>
      </c>
      <c r="E48" s="50" t="s">
        <v>694</v>
      </c>
    </row>
    <row r="49" spans="1:5" ht="15.75" thickTop="1">
      <c r="A49" s="100" t="s">
        <v>695</v>
      </c>
      <c r="B49" s="100"/>
      <c r="C49" s="100"/>
      <c r="D49" s="42"/>
      <c r="E49" s="51"/>
    </row>
    <row r="50" spans="1:5">
      <c r="A50" s="45" t="s">
        <v>16</v>
      </c>
      <c r="B50" s="1" t="s">
        <v>37</v>
      </c>
      <c r="C50" s="47">
        <v>135</v>
      </c>
      <c r="D50" s="59"/>
      <c r="E50" s="52">
        <f>C50*D50</f>
        <v>0</v>
      </c>
    </row>
    <row r="51" spans="1:5">
      <c r="A51" s="45" t="s">
        <v>513</v>
      </c>
      <c r="B51" s="1" t="s">
        <v>514</v>
      </c>
      <c r="C51" s="47">
        <v>135</v>
      </c>
      <c r="D51" s="59"/>
      <c r="E51" s="52">
        <f>C51*D51</f>
        <v>0</v>
      </c>
    </row>
    <row r="52" spans="1:5">
      <c r="A52" s="45" t="s">
        <v>515</v>
      </c>
      <c r="B52" s="1" t="s">
        <v>516</v>
      </c>
      <c r="C52" s="47">
        <v>135</v>
      </c>
      <c r="D52" s="59"/>
      <c r="E52" s="52">
        <f>C52*D52</f>
        <v>0</v>
      </c>
    </row>
    <row r="53" spans="1:5">
      <c r="A53" s="45" t="s">
        <v>517</v>
      </c>
      <c r="B53" s="1" t="s">
        <v>518</v>
      </c>
      <c r="C53" s="47">
        <v>135</v>
      </c>
      <c r="D53" s="59"/>
      <c r="E53" s="52">
        <f t="shared" si="0"/>
        <v>0</v>
      </c>
    </row>
    <row r="54" spans="1:5">
      <c r="A54" s="45" t="s">
        <v>519</v>
      </c>
      <c r="B54" s="1" t="s">
        <v>520</v>
      </c>
      <c r="C54" s="47">
        <v>137</v>
      </c>
      <c r="D54" s="59"/>
      <c r="E54" s="52">
        <f t="shared" si="0"/>
        <v>0</v>
      </c>
    </row>
    <row r="55" spans="1:5">
      <c r="A55" s="45" t="s">
        <v>521</v>
      </c>
      <c r="B55" s="1" t="s">
        <v>522</v>
      </c>
      <c r="C55" s="47">
        <v>135</v>
      </c>
      <c r="D55" s="59"/>
      <c r="E55" s="52">
        <f t="shared" si="0"/>
        <v>0</v>
      </c>
    </row>
    <row r="56" spans="1:5">
      <c r="A56" s="45" t="s">
        <v>523</v>
      </c>
      <c r="B56" s="1" t="s">
        <v>481</v>
      </c>
      <c r="C56" s="47">
        <v>135</v>
      </c>
      <c r="D56" s="59"/>
      <c r="E56" s="52">
        <f t="shared" si="0"/>
        <v>0</v>
      </c>
    </row>
    <row r="57" spans="1:5">
      <c r="A57" s="45" t="s">
        <v>524</v>
      </c>
      <c r="B57" s="1" t="s">
        <v>525</v>
      </c>
      <c r="C57" s="47">
        <v>185</v>
      </c>
      <c r="D57" s="59"/>
      <c r="E57" s="52">
        <f t="shared" si="0"/>
        <v>0</v>
      </c>
    </row>
    <row r="58" spans="1:5">
      <c r="A58" s="45" t="s">
        <v>526</v>
      </c>
      <c r="B58" s="1" t="s">
        <v>527</v>
      </c>
      <c r="C58" s="47">
        <v>185</v>
      </c>
      <c r="D58" s="59"/>
      <c r="E58" s="52">
        <f t="shared" si="0"/>
        <v>0</v>
      </c>
    </row>
    <row r="59" spans="1:5">
      <c r="A59" s="45" t="s">
        <v>528</v>
      </c>
      <c r="B59" s="1" t="s">
        <v>529</v>
      </c>
      <c r="C59" s="47">
        <v>185</v>
      </c>
      <c r="D59" s="59"/>
      <c r="E59" s="52">
        <f t="shared" si="0"/>
        <v>0</v>
      </c>
    </row>
    <row r="60" spans="1:5">
      <c r="A60" s="45" t="s">
        <v>530</v>
      </c>
      <c r="B60" s="1" t="s">
        <v>531</v>
      </c>
      <c r="C60" s="47">
        <v>185</v>
      </c>
      <c r="D60" s="59"/>
      <c r="E60" s="52">
        <f t="shared" si="0"/>
        <v>0</v>
      </c>
    </row>
    <row r="61" spans="1:5">
      <c r="A61" s="45" t="s">
        <v>480</v>
      </c>
      <c r="B61" s="1" t="s">
        <v>532</v>
      </c>
      <c r="C61" s="47">
        <v>185</v>
      </c>
      <c r="D61" s="59"/>
      <c r="E61" s="52">
        <f t="shared" si="0"/>
        <v>0</v>
      </c>
    </row>
    <row r="62" spans="1:5">
      <c r="A62" s="45" t="s">
        <v>533</v>
      </c>
      <c r="B62" s="1" t="s">
        <v>534</v>
      </c>
      <c r="C62" s="47">
        <v>145</v>
      </c>
      <c r="D62" s="59"/>
      <c r="E62" s="52">
        <f t="shared" si="0"/>
        <v>0</v>
      </c>
    </row>
    <row r="63" spans="1:5">
      <c r="A63" s="45" t="s">
        <v>541</v>
      </c>
      <c r="B63" s="1" t="s">
        <v>542</v>
      </c>
      <c r="C63" s="47">
        <v>174</v>
      </c>
      <c r="D63" s="59"/>
      <c r="E63" s="52">
        <f t="shared" si="0"/>
        <v>0</v>
      </c>
    </row>
    <row r="64" spans="1:5">
      <c r="A64" s="45" t="s">
        <v>1068</v>
      </c>
      <c r="B64" s="1" t="s">
        <v>1069</v>
      </c>
      <c r="C64" s="47">
        <v>178</v>
      </c>
      <c r="D64" s="59"/>
      <c r="E64" s="52">
        <f t="shared" si="0"/>
        <v>0</v>
      </c>
    </row>
    <row r="65" spans="1:5">
      <c r="A65" s="45" t="s">
        <v>18</v>
      </c>
      <c r="B65" s="1" t="s">
        <v>39</v>
      </c>
      <c r="C65" s="47">
        <v>157</v>
      </c>
      <c r="D65" s="59"/>
      <c r="E65" s="52">
        <f t="shared" si="0"/>
        <v>0</v>
      </c>
    </row>
    <row r="66" spans="1:5">
      <c r="A66" s="45" t="s">
        <v>1070</v>
      </c>
      <c r="B66" s="1" t="s">
        <v>1071</v>
      </c>
      <c r="C66" s="47">
        <v>129</v>
      </c>
      <c r="D66" s="59"/>
      <c r="E66" s="52">
        <f t="shared" si="0"/>
        <v>0</v>
      </c>
    </row>
    <row r="67" spans="1:5">
      <c r="A67" s="45" t="s">
        <v>546</v>
      </c>
      <c r="B67" s="1" t="s">
        <v>547</v>
      </c>
      <c r="C67" s="47">
        <v>196</v>
      </c>
      <c r="D67" s="59"/>
      <c r="E67" s="52">
        <f t="shared" si="0"/>
        <v>0</v>
      </c>
    </row>
    <row r="68" spans="1:5">
      <c r="A68" s="45" t="s">
        <v>548</v>
      </c>
      <c r="B68" s="1" t="s">
        <v>549</v>
      </c>
      <c r="C68" s="47">
        <v>181</v>
      </c>
      <c r="D68" s="59"/>
      <c r="E68" s="52">
        <f t="shared" si="0"/>
        <v>0</v>
      </c>
    </row>
    <row r="69" spans="1:5">
      <c r="A69" s="45" t="s">
        <v>550</v>
      </c>
      <c r="B69" s="1" t="s">
        <v>551</v>
      </c>
      <c r="C69" s="47">
        <v>161</v>
      </c>
      <c r="D69" s="59"/>
      <c r="E69" s="52">
        <f t="shared" si="0"/>
        <v>0</v>
      </c>
    </row>
    <row r="70" spans="1:5">
      <c r="A70" s="45" t="s">
        <v>19</v>
      </c>
      <c r="B70" s="1" t="s">
        <v>40</v>
      </c>
      <c r="C70" s="47">
        <v>164</v>
      </c>
      <c r="D70" s="59"/>
      <c r="E70" s="52">
        <f t="shared" si="0"/>
        <v>0</v>
      </c>
    </row>
    <row r="71" spans="1:5">
      <c r="A71" s="45" t="s">
        <v>552</v>
      </c>
      <c r="B71" s="1" t="s">
        <v>553</v>
      </c>
      <c r="C71" s="47">
        <v>184</v>
      </c>
      <c r="D71" s="59"/>
      <c r="E71" s="52">
        <f t="shared" si="0"/>
        <v>0</v>
      </c>
    </row>
    <row r="72" spans="1:5">
      <c r="A72" s="45" t="s">
        <v>554</v>
      </c>
      <c r="B72" s="1" t="s">
        <v>555</v>
      </c>
      <c r="C72" s="47">
        <v>167</v>
      </c>
      <c r="D72" s="59"/>
      <c r="E72" s="52">
        <f t="shared" si="0"/>
        <v>0</v>
      </c>
    </row>
    <row r="73" spans="1:5">
      <c r="A73" s="45" t="s">
        <v>473</v>
      </c>
      <c r="B73" s="1" t="s">
        <v>556</v>
      </c>
      <c r="C73" s="47">
        <v>124</v>
      </c>
      <c r="D73" s="59"/>
      <c r="E73" s="52">
        <f t="shared" si="0"/>
        <v>0</v>
      </c>
    </row>
    <row r="74" spans="1:5">
      <c r="A74" s="45" t="s">
        <v>557</v>
      </c>
      <c r="B74" s="1" t="s">
        <v>558</v>
      </c>
      <c r="C74" s="47">
        <v>186</v>
      </c>
      <c r="D74" s="59"/>
      <c r="E74" s="52">
        <f t="shared" si="0"/>
        <v>0</v>
      </c>
    </row>
    <row r="75" spans="1:5">
      <c r="A75" s="45" t="s">
        <v>1062</v>
      </c>
      <c r="B75" s="1" t="s">
        <v>1063</v>
      </c>
      <c r="C75" s="47">
        <v>168</v>
      </c>
      <c r="D75" s="59"/>
      <c r="E75" s="52">
        <f t="shared" si="0"/>
        <v>0</v>
      </c>
    </row>
    <row r="76" spans="1:5">
      <c r="A76" s="45" t="s">
        <v>1072</v>
      </c>
      <c r="B76" s="1" t="s">
        <v>1073</v>
      </c>
      <c r="C76" s="47">
        <v>159</v>
      </c>
      <c r="D76" s="59"/>
      <c r="E76" s="52">
        <f t="shared" si="0"/>
        <v>0</v>
      </c>
    </row>
    <row r="77" spans="1:5">
      <c r="A77" s="45" t="s">
        <v>22</v>
      </c>
      <c r="B77" s="1" t="s">
        <v>43</v>
      </c>
      <c r="C77" s="47">
        <v>179</v>
      </c>
      <c r="D77" s="59"/>
      <c r="E77" s="52">
        <f t="shared" si="0"/>
        <v>0</v>
      </c>
    </row>
    <row r="78" spans="1:5">
      <c r="A78" s="45" t="s">
        <v>482</v>
      </c>
      <c r="B78" s="1" t="s">
        <v>559</v>
      </c>
      <c r="C78" s="47">
        <v>179</v>
      </c>
      <c r="D78" s="59"/>
      <c r="E78" s="52">
        <f t="shared" ref="E78:E149" si="1">C78*D78</f>
        <v>0</v>
      </c>
    </row>
    <row r="79" spans="1:5">
      <c r="A79" s="45" t="s">
        <v>474</v>
      </c>
      <c r="B79" s="1" t="s">
        <v>475</v>
      </c>
      <c r="C79" s="47">
        <v>186</v>
      </c>
      <c r="D79" s="59"/>
      <c r="E79" s="52">
        <f t="shared" si="1"/>
        <v>0</v>
      </c>
    </row>
    <row r="80" spans="1:5">
      <c r="A80" s="45" t="s">
        <v>23</v>
      </c>
      <c r="B80" s="1" t="s">
        <v>44</v>
      </c>
      <c r="C80" s="47">
        <v>199</v>
      </c>
      <c r="D80" s="59"/>
      <c r="E80" s="52">
        <f t="shared" si="1"/>
        <v>0</v>
      </c>
    </row>
    <row r="81" spans="1:5">
      <c r="A81" s="99" t="s">
        <v>154</v>
      </c>
      <c r="B81" s="99"/>
      <c r="C81" s="99"/>
      <c r="D81" s="63"/>
      <c r="E81" s="64"/>
    </row>
    <row r="82" spans="1:5">
      <c r="A82" s="45" t="s">
        <v>45</v>
      </c>
      <c r="B82" s="1" t="s">
        <v>103</v>
      </c>
      <c r="C82" s="47">
        <v>373</v>
      </c>
      <c r="D82" s="59"/>
      <c r="E82" s="52">
        <f t="shared" si="1"/>
        <v>0</v>
      </c>
    </row>
    <row r="83" spans="1:5">
      <c r="A83" s="45" t="s">
        <v>46</v>
      </c>
      <c r="B83" s="1" t="s">
        <v>104</v>
      </c>
      <c r="C83" s="47">
        <v>373</v>
      </c>
      <c r="D83" s="59"/>
      <c r="E83" s="52">
        <f t="shared" si="1"/>
        <v>0</v>
      </c>
    </row>
    <row r="84" spans="1:5">
      <c r="A84" s="45" t="s">
        <v>50</v>
      </c>
      <c r="B84" s="1" t="s">
        <v>108</v>
      </c>
      <c r="C84" s="47">
        <v>385</v>
      </c>
      <c r="D84" s="59"/>
      <c r="E84" s="52">
        <f t="shared" si="1"/>
        <v>0</v>
      </c>
    </row>
    <row r="85" spans="1:5">
      <c r="A85" s="45" t="s">
        <v>51</v>
      </c>
      <c r="B85" s="1" t="s">
        <v>109</v>
      </c>
      <c r="C85" s="47">
        <v>392</v>
      </c>
      <c r="D85" s="59"/>
      <c r="E85" s="52">
        <f t="shared" si="1"/>
        <v>0</v>
      </c>
    </row>
    <row r="86" spans="1:5">
      <c r="A86" s="45" t="s">
        <v>54</v>
      </c>
      <c r="B86" s="1" t="s">
        <v>112</v>
      </c>
      <c r="C86" s="47">
        <v>386</v>
      </c>
      <c r="D86" s="59"/>
      <c r="E86" s="52">
        <f t="shared" si="1"/>
        <v>0</v>
      </c>
    </row>
    <row r="87" spans="1:5">
      <c r="A87" s="45" t="s">
        <v>70</v>
      </c>
      <c r="B87" s="1" t="s">
        <v>125</v>
      </c>
      <c r="C87" s="47">
        <v>353</v>
      </c>
      <c r="D87" s="59"/>
      <c r="E87" s="52">
        <f t="shared" si="1"/>
        <v>0</v>
      </c>
    </row>
    <row r="88" spans="1:5">
      <c r="A88" s="45" t="s">
        <v>71</v>
      </c>
      <c r="B88" s="1" t="s">
        <v>126</v>
      </c>
      <c r="C88" s="47">
        <v>366</v>
      </c>
      <c r="D88" s="59"/>
      <c r="E88" s="52">
        <f t="shared" si="1"/>
        <v>0</v>
      </c>
    </row>
    <row r="89" spans="1:5">
      <c r="A89" s="45" t="s">
        <v>74</v>
      </c>
      <c r="B89" s="1" t="s">
        <v>129</v>
      </c>
      <c r="C89" s="47">
        <v>384</v>
      </c>
      <c r="D89" s="59"/>
      <c r="E89" s="52">
        <f t="shared" si="1"/>
        <v>0</v>
      </c>
    </row>
    <row r="90" spans="1:5">
      <c r="A90" s="45" t="s">
        <v>89</v>
      </c>
      <c r="B90" s="1" t="s">
        <v>142</v>
      </c>
      <c r="C90" s="47">
        <v>297</v>
      </c>
      <c r="D90" s="59"/>
      <c r="E90" s="52">
        <f t="shared" si="1"/>
        <v>0</v>
      </c>
    </row>
    <row r="91" spans="1:5">
      <c r="A91" s="45" t="s">
        <v>90</v>
      </c>
      <c r="B91" s="1" t="s">
        <v>143</v>
      </c>
      <c r="C91" s="47">
        <v>313</v>
      </c>
      <c r="D91" s="59"/>
      <c r="E91" s="52">
        <f t="shared" si="1"/>
        <v>0</v>
      </c>
    </row>
    <row r="92" spans="1:5">
      <c r="A92" s="45" t="s">
        <v>561</v>
      </c>
      <c r="B92" s="1" t="s">
        <v>573</v>
      </c>
      <c r="C92" s="47">
        <v>300</v>
      </c>
      <c r="D92" s="59"/>
      <c r="E92" s="52">
        <f t="shared" si="1"/>
        <v>0</v>
      </c>
    </row>
    <row r="93" spans="1:5">
      <c r="A93" s="45"/>
      <c r="B93" s="53"/>
      <c r="C93" s="98" t="s">
        <v>705</v>
      </c>
      <c r="D93" s="98"/>
      <c r="E93" s="50">
        <f>SUM(E50:E92)</f>
        <v>0</v>
      </c>
    </row>
    <row r="94" spans="1:5">
      <c r="A94" s="45"/>
      <c r="B94" s="53"/>
      <c r="C94" s="71"/>
      <c r="D94" s="71"/>
      <c r="E94" s="50"/>
    </row>
    <row r="95" spans="1:5" ht="15.75" thickBot="1">
      <c r="A95" s="44" t="s">
        <v>0</v>
      </c>
      <c r="B95" s="2" t="s">
        <v>1</v>
      </c>
      <c r="C95" s="2" t="s">
        <v>692</v>
      </c>
      <c r="D95" s="43" t="s">
        <v>693</v>
      </c>
      <c r="E95" s="50" t="s">
        <v>694</v>
      </c>
    </row>
    <row r="96" spans="1:5" ht="15.75" thickTop="1">
      <c r="A96" s="99" t="s">
        <v>697</v>
      </c>
      <c r="B96" s="99"/>
      <c r="C96" s="99"/>
      <c r="D96" s="42"/>
      <c r="E96" s="51"/>
    </row>
    <row r="97" spans="1:5">
      <c r="A97" s="45" t="s">
        <v>94</v>
      </c>
      <c r="B97" s="1" t="s">
        <v>146</v>
      </c>
      <c r="C97" s="47">
        <v>265</v>
      </c>
      <c r="D97" s="59"/>
      <c r="E97" s="52">
        <f>C97*D97</f>
        <v>0</v>
      </c>
    </row>
    <row r="98" spans="1:5">
      <c r="A98" s="45" t="s">
        <v>95</v>
      </c>
      <c r="B98" s="1" t="s">
        <v>147</v>
      </c>
      <c r="C98" s="47">
        <v>255</v>
      </c>
      <c r="D98" s="59"/>
      <c r="E98" s="52">
        <f>C98*D98</f>
        <v>0</v>
      </c>
    </row>
    <row r="99" spans="1:5">
      <c r="A99" s="45" t="s">
        <v>96</v>
      </c>
      <c r="B99" s="1" t="s">
        <v>148</v>
      </c>
      <c r="C99" s="47">
        <v>262</v>
      </c>
      <c r="D99" s="59"/>
      <c r="E99" s="52">
        <f>C99*D99</f>
        <v>0</v>
      </c>
    </row>
    <row r="100" spans="1:5">
      <c r="A100" s="45" t="s">
        <v>97</v>
      </c>
      <c r="B100" s="1" t="s">
        <v>149</v>
      </c>
      <c r="C100" s="47">
        <v>247</v>
      </c>
      <c r="D100" s="59"/>
      <c r="E100" s="52">
        <f>C100*D100</f>
        <v>0</v>
      </c>
    </row>
    <row r="101" spans="1:5">
      <c r="A101" s="45"/>
      <c r="B101" s="1"/>
      <c r="C101" s="47"/>
      <c r="D101" s="59"/>
    </row>
    <row r="102" spans="1:5">
      <c r="A102" s="45" t="s">
        <v>586</v>
      </c>
      <c r="B102" s="1" t="s">
        <v>574</v>
      </c>
      <c r="C102" s="47">
        <v>366</v>
      </c>
      <c r="D102" s="59"/>
      <c r="E102" s="52">
        <f>C102*D102</f>
        <v>0</v>
      </c>
    </row>
    <row r="103" spans="1:5">
      <c r="A103" s="45" t="s">
        <v>587</v>
      </c>
      <c r="B103" s="1" t="s">
        <v>575</v>
      </c>
      <c r="C103" s="47">
        <v>356</v>
      </c>
      <c r="D103" s="59"/>
      <c r="E103" s="52">
        <f t="shared" si="1"/>
        <v>0</v>
      </c>
    </row>
    <row r="104" spans="1:5">
      <c r="A104" s="45" t="s">
        <v>588</v>
      </c>
      <c r="B104" s="1" t="s">
        <v>576</v>
      </c>
      <c r="C104" s="47">
        <v>371</v>
      </c>
      <c r="D104" s="59"/>
      <c r="E104" s="52">
        <f t="shared" si="1"/>
        <v>0</v>
      </c>
    </row>
    <row r="105" spans="1:5">
      <c r="A105" s="45" t="s">
        <v>589</v>
      </c>
      <c r="B105" s="1" t="s">
        <v>577</v>
      </c>
      <c r="C105" s="47">
        <v>349</v>
      </c>
      <c r="D105" s="59"/>
      <c r="E105" s="52">
        <f t="shared" si="1"/>
        <v>0</v>
      </c>
    </row>
    <row r="106" spans="1:5">
      <c r="A106" s="45" t="s">
        <v>590</v>
      </c>
      <c r="B106" s="1" t="s">
        <v>578</v>
      </c>
      <c r="C106" s="47">
        <v>360</v>
      </c>
      <c r="D106" s="59"/>
      <c r="E106" s="52">
        <f t="shared" si="1"/>
        <v>0</v>
      </c>
    </row>
    <row r="107" spans="1:5">
      <c r="A107" s="45" t="s">
        <v>591</v>
      </c>
      <c r="B107" s="1" t="s">
        <v>579</v>
      </c>
      <c r="C107" s="47">
        <v>360</v>
      </c>
      <c r="D107" s="59"/>
      <c r="E107" s="52">
        <f t="shared" si="1"/>
        <v>0</v>
      </c>
    </row>
    <row r="108" spans="1:5">
      <c r="A108" s="45" t="s">
        <v>592</v>
      </c>
      <c r="B108" s="1" t="s">
        <v>580</v>
      </c>
      <c r="C108" s="47">
        <v>365</v>
      </c>
      <c r="D108" s="59"/>
      <c r="E108" s="52">
        <f t="shared" si="1"/>
        <v>0</v>
      </c>
    </row>
    <row r="109" spans="1:5">
      <c r="A109" s="45" t="s">
        <v>593</v>
      </c>
      <c r="B109" s="1" t="s">
        <v>581</v>
      </c>
      <c r="C109" s="47">
        <v>399</v>
      </c>
      <c r="D109" s="59"/>
      <c r="E109" s="52">
        <f t="shared" si="1"/>
        <v>0</v>
      </c>
    </row>
    <row r="110" spans="1:5">
      <c r="A110" s="45" t="s">
        <v>594</v>
      </c>
      <c r="B110" s="1" t="s">
        <v>582</v>
      </c>
      <c r="C110" s="47">
        <v>399</v>
      </c>
      <c r="D110" s="59"/>
      <c r="E110" s="52">
        <f t="shared" si="1"/>
        <v>0</v>
      </c>
    </row>
    <row r="111" spans="1:5">
      <c r="A111" s="45" t="s">
        <v>595</v>
      </c>
      <c r="B111" s="1" t="s">
        <v>583</v>
      </c>
      <c r="C111" s="47">
        <v>299</v>
      </c>
      <c r="D111" s="59"/>
      <c r="E111" s="52">
        <f t="shared" si="1"/>
        <v>0</v>
      </c>
    </row>
    <row r="112" spans="1:5">
      <c r="A112" s="45" t="s">
        <v>596</v>
      </c>
      <c r="B112" s="1" t="s">
        <v>584</v>
      </c>
      <c r="C112" s="47">
        <v>299</v>
      </c>
      <c r="D112" s="59"/>
      <c r="E112" s="52">
        <f t="shared" si="1"/>
        <v>0</v>
      </c>
    </row>
    <row r="113" spans="1:5">
      <c r="A113" s="45" t="s">
        <v>597</v>
      </c>
      <c r="B113" s="1" t="s">
        <v>585</v>
      </c>
      <c r="C113" s="47">
        <v>299</v>
      </c>
      <c r="D113" s="59"/>
      <c r="E113" s="52">
        <f t="shared" si="1"/>
        <v>0</v>
      </c>
    </row>
    <row r="114" spans="1:5">
      <c r="A114" s="99" t="s">
        <v>155</v>
      </c>
      <c r="B114" s="99"/>
      <c r="C114" s="99"/>
      <c r="D114" s="63"/>
      <c r="E114" s="64"/>
    </row>
    <row r="115" spans="1:5">
      <c r="A115" s="45" t="s">
        <v>49</v>
      </c>
      <c r="B115" s="1" t="s">
        <v>107</v>
      </c>
      <c r="C115" s="47">
        <v>365</v>
      </c>
      <c r="D115" s="59"/>
      <c r="E115" s="52">
        <f t="shared" si="1"/>
        <v>0</v>
      </c>
    </row>
    <row r="116" spans="1:5">
      <c r="A116" s="45" t="s">
        <v>598</v>
      </c>
      <c r="B116" s="1" t="s">
        <v>599</v>
      </c>
      <c r="C116" s="47">
        <v>4</v>
      </c>
      <c r="D116" s="59"/>
      <c r="E116" s="52">
        <f t="shared" si="1"/>
        <v>0</v>
      </c>
    </row>
    <row r="117" spans="1:5">
      <c r="A117" s="45" t="s">
        <v>63</v>
      </c>
      <c r="B117" s="1" t="s">
        <v>121</v>
      </c>
      <c r="C117" s="47">
        <v>341</v>
      </c>
      <c r="D117" s="59"/>
      <c r="E117" s="52">
        <f t="shared" si="1"/>
        <v>0</v>
      </c>
    </row>
    <row r="118" spans="1:5">
      <c r="A118" s="45" t="s">
        <v>600</v>
      </c>
      <c r="B118" s="1" t="s">
        <v>601</v>
      </c>
      <c r="C118" s="47">
        <v>6</v>
      </c>
      <c r="D118" s="59"/>
      <c r="E118" s="52">
        <f t="shared" si="1"/>
        <v>0</v>
      </c>
    </row>
    <row r="119" spans="1:5">
      <c r="A119" s="45" t="s">
        <v>64</v>
      </c>
      <c r="B119" s="1" t="s">
        <v>122</v>
      </c>
      <c r="C119" s="47">
        <v>321</v>
      </c>
      <c r="D119" s="59"/>
      <c r="E119" s="52">
        <f>C119*D119</f>
        <v>0</v>
      </c>
    </row>
    <row r="120" spans="1:5">
      <c r="A120" s="45" t="s">
        <v>602</v>
      </c>
      <c r="B120" s="1" t="s">
        <v>603</v>
      </c>
      <c r="C120" s="47">
        <v>5</v>
      </c>
      <c r="D120" s="59"/>
      <c r="E120" s="52">
        <f>C120*D120</f>
        <v>0</v>
      </c>
    </row>
    <row r="121" spans="1:5">
      <c r="A121" s="45" t="s">
        <v>47</v>
      </c>
      <c r="B121" s="1" t="s">
        <v>105</v>
      </c>
      <c r="C121" s="47">
        <v>363</v>
      </c>
      <c r="D121" s="59"/>
      <c r="E121" s="52">
        <f t="shared" si="1"/>
        <v>0</v>
      </c>
    </row>
    <row r="122" spans="1:5">
      <c r="A122" s="45" t="s">
        <v>604</v>
      </c>
      <c r="B122" s="1" t="s">
        <v>605</v>
      </c>
      <c r="C122" s="47">
        <v>45</v>
      </c>
      <c r="D122" s="59"/>
      <c r="E122" s="52">
        <f t="shared" si="1"/>
        <v>0</v>
      </c>
    </row>
    <row r="123" spans="1:5">
      <c r="A123" s="45" t="s">
        <v>57</v>
      </c>
      <c r="B123" s="1" t="s">
        <v>115</v>
      </c>
      <c r="C123" s="47">
        <v>340</v>
      </c>
      <c r="D123" s="59"/>
      <c r="E123" s="52">
        <f t="shared" si="1"/>
        <v>0</v>
      </c>
    </row>
    <row r="124" spans="1:5">
      <c r="A124" s="45" t="s">
        <v>606</v>
      </c>
      <c r="B124" s="1" t="s">
        <v>607</v>
      </c>
      <c r="C124" s="47">
        <v>66</v>
      </c>
      <c r="D124" s="59"/>
      <c r="E124" s="52">
        <f t="shared" si="1"/>
        <v>0</v>
      </c>
    </row>
    <row r="125" spans="1:5">
      <c r="A125" s="99" t="s">
        <v>156</v>
      </c>
      <c r="B125" s="99"/>
      <c r="C125" s="99"/>
      <c r="D125" s="63"/>
      <c r="E125" s="64"/>
    </row>
    <row r="126" spans="1:5">
      <c r="A126" s="45" t="s">
        <v>560</v>
      </c>
      <c r="B126" s="35" t="s">
        <v>609</v>
      </c>
      <c r="C126" s="36" t="s">
        <v>1050</v>
      </c>
      <c r="D126" s="59"/>
      <c r="E126" s="52">
        <f t="shared" si="1"/>
        <v>0</v>
      </c>
    </row>
    <row r="127" spans="1:5">
      <c r="A127" s="45" t="s">
        <v>608</v>
      </c>
      <c r="B127" s="35" t="s">
        <v>628</v>
      </c>
      <c r="C127" s="36" t="s">
        <v>610</v>
      </c>
      <c r="D127" s="59"/>
      <c r="E127" s="52">
        <f t="shared" si="1"/>
        <v>0</v>
      </c>
    </row>
    <row r="128" spans="1:5">
      <c r="A128" s="45" t="s">
        <v>47</v>
      </c>
      <c r="B128" s="1" t="s">
        <v>105</v>
      </c>
      <c r="C128" s="47">
        <v>363</v>
      </c>
      <c r="D128" s="59"/>
      <c r="E128" s="52">
        <f t="shared" si="1"/>
        <v>0</v>
      </c>
    </row>
    <row r="129" spans="1:5">
      <c r="A129" s="45" t="s">
        <v>604</v>
      </c>
      <c r="B129" s="1" t="s">
        <v>627</v>
      </c>
      <c r="C129" s="47">
        <v>48</v>
      </c>
      <c r="D129" s="59"/>
      <c r="E129" s="52">
        <f t="shared" si="1"/>
        <v>0</v>
      </c>
    </row>
    <row r="130" spans="1:5">
      <c r="A130" s="45" t="s">
        <v>56</v>
      </c>
      <c r="B130" s="1" t="s">
        <v>114</v>
      </c>
      <c r="C130" s="47">
        <v>354</v>
      </c>
      <c r="D130" s="59"/>
      <c r="E130" s="52">
        <f t="shared" si="1"/>
        <v>0</v>
      </c>
    </row>
    <row r="131" spans="1:5">
      <c r="A131" s="45" t="s">
        <v>611</v>
      </c>
      <c r="B131" s="1" t="s">
        <v>626</v>
      </c>
      <c r="C131" s="47">
        <v>75</v>
      </c>
      <c r="D131" s="59"/>
      <c r="E131" s="52">
        <f t="shared" si="1"/>
        <v>0</v>
      </c>
    </row>
    <row r="132" spans="1:5">
      <c r="A132" s="40" t="s">
        <v>562</v>
      </c>
      <c r="B132" s="37" t="s">
        <v>563</v>
      </c>
      <c r="C132" s="48">
        <v>288</v>
      </c>
      <c r="D132" s="59"/>
      <c r="E132" s="52">
        <f t="shared" si="1"/>
        <v>0</v>
      </c>
    </row>
    <row r="133" spans="1:5">
      <c r="A133" s="40" t="s">
        <v>612</v>
      </c>
      <c r="B133" s="37" t="s">
        <v>625</v>
      </c>
      <c r="C133" s="48">
        <v>65</v>
      </c>
      <c r="D133" s="59"/>
      <c r="E133" s="52">
        <f t="shared" si="1"/>
        <v>0</v>
      </c>
    </row>
    <row r="134" spans="1:5">
      <c r="A134" s="40" t="s">
        <v>564</v>
      </c>
      <c r="B134" s="37" t="s">
        <v>614</v>
      </c>
      <c r="C134" s="48">
        <v>288</v>
      </c>
      <c r="D134" s="59"/>
      <c r="E134" s="52">
        <f t="shared" si="1"/>
        <v>0</v>
      </c>
    </row>
    <row r="135" spans="1:5">
      <c r="A135" s="40" t="s">
        <v>613</v>
      </c>
      <c r="B135" s="37" t="s">
        <v>624</v>
      </c>
      <c r="C135" s="48">
        <v>65</v>
      </c>
      <c r="D135" s="59"/>
      <c r="E135" s="52">
        <f t="shared" si="1"/>
        <v>0</v>
      </c>
    </row>
    <row r="136" spans="1:5">
      <c r="A136" s="40" t="s">
        <v>615</v>
      </c>
      <c r="B136" s="37" t="s">
        <v>565</v>
      </c>
      <c r="C136" s="48">
        <v>288</v>
      </c>
      <c r="D136" s="59"/>
      <c r="E136" s="52">
        <f t="shared" si="1"/>
        <v>0</v>
      </c>
    </row>
    <row r="137" spans="1:5">
      <c r="A137" s="40" t="s">
        <v>616</v>
      </c>
      <c r="B137" s="37" t="s">
        <v>623</v>
      </c>
      <c r="C137" s="48">
        <v>65</v>
      </c>
      <c r="D137" s="59"/>
      <c r="E137" s="52">
        <f t="shared" si="1"/>
        <v>0</v>
      </c>
    </row>
    <row r="138" spans="1:5">
      <c r="A138" s="46"/>
      <c r="B138" s="54"/>
      <c r="C138" s="98" t="s">
        <v>704</v>
      </c>
      <c r="D138" s="98"/>
      <c r="E138" s="52">
        <f>SUM(E97:E137)</f>
        <v>0</v>
      </c>
    </row>
    <row r="139" spans="1:5">
      <c r="A139" s="46"/>
      <c r="B139" s="54"/>
      <c r="C139" s="71"/>
      <c r="D139" s="71"/>
    </row>
    <row r="140" spans="1:5" ht="15.75" thickBot="1">
      <c r="A140" s="44" t="s">
        <v>0</v>
      </c>
      <c r="B140" s="2" t="s">
        <v>1</v>
      </c>
      <c r="C140" s="2" t="s">
        <v>692</v>
      </c>
      <c r="D140" s="43" t="s">
        <v>693</v>
      </c>
      <c r="E140" s="50" t="s">
        <v>694</v>
      </c>
    </row>
    <row r="141" spans="1:5" ht="15.75" thickTop="1">
      <c r="A141" s="100" t="s">
        <v>719</v>
      </c>
      <c r="B141" s="100"/>
      <c r="C141" s="100"/>
      <c r="D141" s="42"/>
      <c r="E141" s="51"/>
    </row>
    <row r="142" spans="1:5">
      <c r="A142" s="40" t="s">
        <v>566</v>
      </c>
      <c r="B142" s="37" t="s">
        <v>618</v>
      </c>
      <c r="C142" s="48">
        <v>288</v>
      </c>
      <c r="D142" s="59"/>
      <c r="E142" s="52">
        <f t="shared" ref="E142:E148" si="2">C142*D142</f>
        <v>0</v>
      </c>
    </row>
    <row r="143" spans="1:5">
      <c r="A143" s="40" t="s">
        <v>617</v>
      </c>
      <c r="B143" s="37" t="s">
        <v>619</v>
      </c>
      <c r="C143" s="48">
        <v>65</v>
      </c>
      <c r="D143" s="59"/>
      <c r="E143" s="52">
        <f t="shared" si="2"/>
        <v>0</v>
      </c>
    </row>
    <row r="144" spans="1:5">
      <c r="A144" s="45" t="s">
        <v>57</v>
      </c>
      <c r="B144" s="1" t="s">
        <v>115</v>
      </c>
      <c r="C144" s="47">
        <v>340</v>
      </c>
      <c r="D144" s="59"/>
      <c r="E144" s="52">
        <f t="shared" si="2"/>
        <v>0</v>
      </c>
    </row>
    <row r="145" spans="1:8">
      <c r="A145" s="45" t="s">
        <v>606</v>
      </c>
      <c r="B145" s="1" t="s">
        <v>622</v>
      </c>
      <c r="C145" s="47">
        <v>66</v>
      </c>
      <c r="D145" s="59"/>
      <c r="E145" s="52">
        <f t="shared" si="2"/>
        <v>0</v>
      </c>
    </row>
    <row r="146" spans="1:8">
      <c r="A146" s="45" t="s">
        <v>76</v>
      </c>
      <c r="B146" s="1" t="s">
        <v>131</v>
      </c>
      <c r="C146" s="47">
        <v>323</v>
      </c>
      <c r="D146" s="59"/>
      <c r="E146" s="52">
        <f t="shared" si="2"/>
        <v>0</v>
      </c>
    </row>
    <row r="147" spans="1:8">
      <c r="A147" s="45" t="s">
        <v>620</v>
      </c>
      <c r="B147" s="1" t="s">
        <v>621</v>
      </c>
      <c r="C147" s="47">
        <v>69</v>
      </c>
      <c r="D147" s="59"/>
      <c r="E147" s="52">
        <f t="shared" si="2"/>
        <v>0</v>
      </c>
    </row>
    <row r="148" spans="1:8">
      <c r="A148" s="45" t="s">
        <v>65</v>
      </c>
      <c r="B148" s="1" t="s">
        <v>157</v>
      </c>
      <c r="C148" s="47">
        <v>474</v>
      </c>
      <c r="D148" s="59"/>
      <c r="E148" s="52">
        <f t="shared" si="2"/>
        <v>0</v>
      </c>
    </row>
    <row r="149" spans="1:8">
      <c r="A149" s="45" t="s">
        <v>629</v>
      </c>
      <c r="B149" s="1" t="s">
        <v>630</v>
      </c>
      <c r="C149" s="47">
        <v>58</v>
      </c>
      <c r="D149" s="59"/>
      <c r="E149" s="52">
        <f t="shared" si="1"/>
        <v>0</v>
      </c>
    </row>
    <row r="150" spans="1:8">
      <c r="A150" s="45" t="s">
        <v>66</v>
      </c>
      <c r="B150" s="1" t="s">
        <v>158</v>
      </c>
      <c r="C150" s="47">
        <v>485</v>
      </c>
      <c r="D150" s="59"/>
      <c r="E150" s="52">
        <f t="shared" ref="E150:E286" si="3">C150*D150</f>
        <v>0</v>
      </c>
    </row>
    <row r="151" spans="1:8">
      <c r="A151" s="45" t="s">
        <v>631</v>
      </c>
      <c r="B151" s="1" t="s">
        <v>632</v>
      </c>
      <c r="C151" s="47">
        <v>58</v>
      </c>
      <c r="D151" s="59"/>
      <c r="E151" s="52">
        <f t="shared" si="3"/>
        <v>0</v>
      </c>
    </row>
    <row r="152" spans="1:8">
      <c r="A152" s="45" t="s">
        <v>67</v>
      </c>
      <c r="B152" s="1" t="s">
        <v>159</v>
      </c>
      <c r="C152" s="47">
        <v>454</v>
      </c>
      <c r="D152" s="59"/>
      <c r="E152" s="52">
        <f t="shared" si="3"/>
        <v>0</v>
      </c>
    </row>
    <row r="153" spans="1:8">
      <c r="A153" s="45" t="s">
        <v>633</v>
      </c>
      <c r="B153" s="1" t="s">
        <v>634</v>
      </c>
      <c r="C153" s="47">
        <v>55</v>
      </c>
      <c r="D153" s="59"/>
      <c r="E153" s="52">
        <f t="shared" si="3"/>
        <v>0</v>
      </c>
    </row>
    <row r="154" spans="1:8">
      <c r="A154" s="45" t="s">
        <v>87</v>
      </c>
      <c r="B154" s="1" t="s">
        <v>140</v>
      </c>
      <c r="C154" s="47">
        <v>358</v>
      </c>
      <c r="D154" s="59"/>
      <c r="E154" s="52">
        <f t="shared" si="3"/>
        <v>0</v>
      </c>
    </row>
    <row r="155" spans="1:8">
      <c r="A155" s="45" t="s">
        <v>635</v>
      </c>
      <c r="B155" s="1" t="s">
        <v>638</v>
      </c>
      <c r="C155" s="47">
        <v>66</v>
      </c>
      <c r="D155" s="59"/>
      <c r="E155" s="52">
        <f t="shared" si="3"/>
        <v>0</v>
      </c>
    </row>
    <row r="156" spans="1:8">
      <c r="A156" s="45" t="s">
        <v>85</v>
      </c>
      <c r="B156" s="1" t="s">
        <v>161</v>
      </c>
      <c r="C156" s="47">
        <v>374</v>
      </c>
      <c r="D156" s="59"/>
      <c r="E156" s="52">
        <f t="shared" si="3"/>
        <v>0</v>
      </c>
    </row>
    <row r="157" spans="1:8">
      <c r="A157" s="45" t="s">
        <v>636</v>
      </c>
      <c r="B157" s="1" t="s">
        <v>637</v>
      </c>
      <c r="C157" s="47">
        <v>69</v>
      </c>
      <c r="D157" s="59"/>
      <c r="E157" s="52">
        <f t="shared" si="3"/>
        <v>0</v>
      </c>
    </row>
    <row r="158" spans="1:8">
      <c r="A158" s="45" t="s">
        <v>86</v>
      </c>
      <c r="B158" s="1" t="s">
        <v>160</v>
      </c>
      <c r="C158" s="47">
        <v>385</v>
      </c>
      <c r="D158" s="59"/>
      <c r="E158" s="52">
        <f t="shared" si="3"/>
        <v>0</v>
      </c>
    </row>
    <row r="159" spans="1:8">
      <c r="A159" s="45" t="s">
        <v>639</v>
      </c>
      <c r="B159" s="1" t="s">
        <v>640</v>
      </c>
      <c r="C159" s="47">
        <v>69</v>
      </c>
      <c r="D159" s="59"/>
      <c r="E159" s="52">
        <f t="shared" si="3"/>
        <v>0</v>
      </c>
    </row>
    <row r="160" spans="1:8">
      <c r="A160" s="46" t="s">
        <v>568</v>
      </c>
      <c r="B160" s="38" t="s">
        <v>567</v>
      </c>
      <c r="C160" s="49">
        <v>341</v>
      </c>
      <c r="D160" s="59"/>
      <c r="E160" s="52">
        <f t="shared" si="3"/>
        <v>0</v>
      </c>
      <c r="G160" s="39"/>
      <c r="H160" s="41"/>
    </row>
    <row r="161" spans="1:8">
      <c r="A161" s="46" t="s">
        <v>641</v>
      </c>
      <c r="B161" s="38" t="s">
        <v>642</v>
      </c>
      <c r="C161" s="49">
        <v>85</v>
      </c>
      <c r="D161" s="59"/>
      <c r="E161" s="52">
        <f t="shared" si="3"/>
        <v>0</v>
      </c>
      <c r="G161" s="39"/>
      <c r="H161" s="41"/>
    </row>
    <row r="162" spans="1:8">
      <c r="A162" s="72"/>
      <c r="B162" s="73" t="s">
        <v>162</v>
      </c>
      <c r="C162" s="74"/>
      <c r="D162" s="75"/>
      <c r="E162" s="76"/>
      <c r="G162" s="39"/>
      <c r="H162" s="41"/>
    </row>
    <row r="163" spans="1:8">
      <c r="A163" s="45" t="s">
        <v>48</v>
      </c>
      <c r="B163" s="1" t="s">
        <v>106</v>
      </c>
      <c r="C163" s="47">
        <v>311</v>
      </c>
      <c r="D163" s="59"/>
      <c r="E163" s="52">
        <f t="shared" si="3"/>
        <v>0</v>
      </c>
    </row>
    <row r="164" spans="1:8">
      <c r="A164" s="45" t="s">
        <v>659</v>
      </c>
      <c r="B164" s="1" t="s">
        <v>643</v>
      </c>
      <c r="C164" s="47">
        <v>4</v>
      </c>
      <c r="D164" s="60"/>
      <c r="E164" s="52">
        <f t="shared" si="3"/>
        <v>0</v>
      </c>
    </row>
    <row r="165" spans="1:8">
      <c r="A165" s="45" t="s">
        <v>52</v>
      </c>
      <c r="B165" s="1" t="s">
        <v>110</v>
      </c>
      <c r="C165" s="47">
        <v>351</v>
      </c>
      <c r="D165" s="59"/>
      <c r="E165" s="52">
        <f t="shared" si="3"/>
        <v>0</v>
      </c>
    </row>
    <row r="166" spans="1:8">
      <c r="A166" s="45" t="s">
        <v>660</v>
      </c>
      <c r="B166" s="1" t="s">
        <v>644</v>
      </c>
      <c r="C166" s="47">
        <v>6</v>
      </c>
      <c r="D166" s="59"/>
      <c r="E166" s="52">
        <f t="shared" si="3"/>
        <v>0</v>
      </c>
    </row>
    <row r="167" spans="1:8">
      <c r="A167" s="45" t="s">
        <v>55</v>
      </c>
      <c r="B167" s="1" t="s">
        <v>113</v>
      </c>
      <c r="C167" s="47">
        <v>429</v>
      </c>
      <c r="D167" s="59"/>
      <c r="E167" s="52">
        <f t="shared" si="3"/>
        <v>0</v>
      </c>
    </row>
    <row r="168" spans="1:8">
      <c r="A168" s="45" t="s">
        <v>661</v>
      </c>
      <c r="B168" s="1" t="s">
        <v>646</v>
      </c>
      <c r="C168" s="47">
        <v>7</v>
      </c>
      <c r="D168" s="59"/>
      <c r="E168" s="52">
        <f t="shared" si="3"/>
        <v>0</v>
      </c>
    </row>
    <row r="169" spans="1:8">
      <c r="A169" s="45" t="s">
        <v>58</v>
      </c>
      <c r="B169" s="1" t="s">
        <v>116</v>
      </c>
      <c r="C169" s="47">
        <v>321</v>
      </c>
      <c r="D169" s="59"/>
      <c r="E169" s="52">
        <f t="shared" si="3"/>
        <v>0</v>
      </c>
    </row>
    <row r="170" spans="1:8">
      <c r="A170" s="45" t="s">
        <v>662</v>
      </c>
      <c r="B170" s="1" t="s">
        <v>647</v>
      </c>
      <c r="C170" s="47">
        <v>6</v>
      </c>
      <c r="D170" s="59"/>
      <c r="E170" s="52">
        <f t="shared" si="3"/>
        <v>0</v>
      </c>
    </row>
    <row r="171" spans="1:8">
      <c r="A171" s="45" t="s">
        <v>61</v>
      </c>
      <c r="B171" s="1" t="s">
        <v>119</v>
      </c>
      <c r="C171" s="47">
        <v>368</v>
      </c>
      <c r="D171" s="59"/>
      <c r="E171" s="52">
        <f t="shared" si="3"/>
        <v>0</v>
      </c>
    </row>
    <row r="172" spans="1:8">
      <c r="A172" s="45" t="s">
        <v>663</v>
      </c>
      <c r="B172" s="1" t="s">
        <v>648</v>
      </c>
      <c r="C172" s="47">
        <v>6</v>
      </c>
      <c r="D172" s="59"/>
      <c r="E172" s="52">
        <f t="shared" si="3"/>
        <v>0</v>
      </c>
    </row>
    <row r="173" spans="1:8">
      <c r="A173" s="45" t="s">
        <v>72</v>
      </c>
      <c r="B173" s="1" t="s">
        <v>127</v>
      </c>
      <c r="C173" s="47">
        <v>328</v>
      </c>
      <c r="D173" s="59"/>
      <c r="E173" s="52">
        <f t="shared" si="3"/>
        <v>0</v>
      </c>
    </row>
    <row r="174" spans="1:8">
      <c r="A174" s="45" t="s">
        <v>664</v>
      </c>
      <c r="B174" s="1" t="s">
        <v>649</v>
      </c>
      <c r="C174" s="47">
        <v>12</v>
      </c>
      <c r="D174" s="59"/>
      <c r="E174" s="52">
        <f t="shared" si="3"/>
        <v>0</v>
      </c>
    </row>
    <row r="175" spans="1:8">
      <c r="A175" s="45" t="s">
        <v>75</v>
      </c>
      <c r="B175" s="1" t="s">
        <v>130</v>
      </c>
      <c r="C175" s="47">
        <v>364</v>
      </c>
      <c r="D175" s="59"/>
      <c r="E175" s="52">
        <f t="shared" si="3"/>
        <v>0</v>
      </c>
    </row>
    <row r="176" spans="1:8">
      <c r="A176" s="45" t="s">
        <v>665</v>
      </c>
      <c r="B176" s="1" t="s">
        <v>650</v>
      </c>
      <c r="C176" s="47">
        <v>14</v>
      </c>
      <c r="D176" s="59"/>
      <c r="E176" s="52">
        <f t="shared" si="3"/>
        <v>0</v>
      </c>
    </row>
    <row r="177" spans="1:5">
      <c r="A177" s="40" t="s">
        <v>733</v>
      </c>
      <c r="B177" s="37" t="s">
        <v>734</v>
      </c>
      <c r="C177" s="47">
        <v>328</v>
      </c>
      <c r="D177" s="59"/>
      <c r="E177" s="52">
        <f t="shared" si="3"/>
        <v>0</v>
      </c>
    </row>
    <row r="178" spans="1:5">
      <c r="A178" s="40" t="s">
        <v>735</v>
      </c>
      <c r="B178" s="37" t="s">
        <v>736</v>
      </c>
      <c r="C178" s="47">
        <v>13</v>
      </c>
      <c r="D178" s="59"/>
      <c r="E178" s="52">
        <f t="shared" si="3"/>
        <v>0</v>
      </c>
    </row>
    <row r="179" spans="1:5">
      <c r="A179" s="40" t="s">
        <v>737</v>
      </c>
      <c r="B179" s="37" t="s">
        <v>738</v>
      </c>
      <c r="C179" s="47">
        <v>328</v>
      </c>
      <c r="D179" s="59"/>
      <c r="E179" s="52">
        <f t="shared" si="3"/>
        <v>0</v>
      </c>
    </row>
    <row r="180" spans="1:5">
      <c r="A180" s="40" t="s">
        <v>739</v>
      </c>
      <c r="B180" s="37" t="s">
        <v>740</v>
      </c>
      <c r="C180" s="47">
        <v>13</v>
      </c>
      <c r="D180" s="59"/>
      <c r="E180" s="52">
        <f t="shared" si="3"/>
        <v>0</v>
      </c>
    </row>
    <row r="181" spans="1:5">
      <c r="A181" s="45" t="s">
        <v>77</v>
      </c>
      <c r="B181" s="1" t="s">
        <v>132</v>
      </c>
      <c r="C181" s="47">
        <v>330</v>
      </c>
      <c r="D181" s="59"/>
      <c r="E181" s="52">
        <f>C181*D181</f>
        <v>0</v>
      </c>
    </row>
    <row r="182" spans="1:5">
      <c r="A182" s="45" t="s">
        <v>666</v>
      </c>
      <c r="B182" s="1" t="s">
        <v>651</v>
      </c>
      <c r="C182" s="47">
        <v>11</v>
      </c>
      <c r="D182" s="59"/>
      <c r="E182" s="52">
        <f>C182*D182</f>
        <v>0</v>
      </c>
    </row>
    <row r="183" spans="1:5">
      <c r="A183" s="45" t="s">
        <v>80</v>
      </c>
      <c r="B183" s="1" t="s">
        <v>135</v>
      </c>
      <c r="C183" s="47">
        <v>364</v>
      </c>
      <c r="D183" s="59"/>
      <c r="E183" s="52">
        <f>C183*D183</f>
        <v>0</v>
      </c>
    </row>
    <row r="184" spans="1:5">
      <c r="A184" s="45" t="s">
        <v>667</v>
      </c>
      <c r="B184" s="1" t="s">
        <v>652</v>
      </c>
      <c r="C184" s="47">
        <v>12</v>
      </c>
      <c r="D184" s="59"/>
      <c r="E184" s="52">
        <f>C184*D184</f>
        <v>0</v>
      </c>
    </row>
    <row r="185" spans="1:5">
      <c r="A185" s="46"/>
      <c r="B185" s="54"/>
      <c r="C185" s="98" t="s">
        <v>703</v>
      </c>
      <c r="D185" s="98"/>
      <c r="E185" s="50">
        <f>SUM(E142:E184)</f>
        <v>0</v>
      </c>
    </row>
    <row r="186" spans="1:5">
      <c r="A186" s="46"/>
      <c r="B186" s="54"/>
      <c r="C186" s="71"/>
      <c r="D186" s="71"/>
      <c r="E186" s="50"/>
    </row>
    <row r="187" spans="1:5" ht="15.75" thickBot="1">
      <c r="A187" s="44" t="s">
        <v>0</v>
      </c>
      <c r="B187" s="2" t="s">
        <v>1</v>
      </c>
      <c r="C187" s="2" t="s">
        <v>692</v>
      </c>
      <c r="D187" s="79" t="s">
        <v>693</v>
      </c>
      <c r="E187" s="80" t="s">
        <v>694</v>
      </c>
    </row>
    <row r="188" spans="1:5" ht="15.75" thickTop="1">
      <c r="A188" s="77"/>
      <c r="B188" s="70" t="s">
        <v>722</v>
      </c>
      <c r="C188" s="70"/>
      <c r="D188" s="69"/>
      <c r="E188" s="78"/>
    </row>
    <row r="189" spans="1:5">
      <c r="A189" s="45" t="s">
        <v>729</v>
      </c>
      <c r="B189" s="1" t="s">
        <v>730</v>
      </c>
      <c r="C189" s="47">
        <v>328</v>
      </c>
      <c r="D189" s="59"/>
      <c r="E189" s="52">
        <f t="shared" ref="E189:E190" si="4">C189*D189</f>
        <v>0</v>
      </c>
    </row>
    <row r="190" spans="1:5">
      <c r="A190" s="45" t="s">
        <v>731</v>
      </c>
      <c r="B190" s="1" t="s">
        <v>732</v>
      </c>
      <c r="C190" s="47">
        <v>13</v>
      </c>
      <c r="D190" s="59"/>
      <c r="E190" s="52">
        <f t="shared" si="4"/>
        <v>0</v>
      </c>
    </row>
    <row r="191" spans="1:5">
      <c r="A191" s="45" t="s">
        <v>81</v>
      </c>
      <c r="B191" s="1" t="s">
        <v>136</v>
      </c>
      <c r="C191" s="47">
        <v>317</v>
      </c>
      <c r="D191" s="59"/>
      <c r="E191" s="52">
        <f>C191*D191</f>
        <v>0</v>
      </c>
    </row>
    <row r="192" spans="1:5">
      <c r="A192" s="45" t="s">
        <v>668</v>
      </c>
      <c r="B192" s="1" t="s">
        <v>653</v>
      </c>
      <c r="C192" s="47">
        <v>11</v>
      </c>
      <c r="D192" s="59"/>
      <c r="E192" s="52">
        <f>C192*D192</f>
        <v>0</v>
      </c>
    </row>
    <row r="193" spans="1:5">
      <c r="A193" s="45" t="s">
        <v>83</v>
      </c>
      <c r="B193" s="1" t="s">
        <v>138</v>
      </c>
      <c r="C193" s="47">
        <v>330</v>
      </c>
      <c r="D193" s="59"/>
      <c r="E193" s="52">
        <f>C193*D193</f>
        <v>0</v>
      </c>
    </row>
    <row r="194" spans="1:5">
      <c r="A194" s="45" t="s">
        <v>669</v>
      </c>
      <c r="B194" s="1" t="s">
        <v>654</v>
      </c>
      <c r="C194" s="47">
        <v>11</v>
      </c>
      <c r="D194" s="59"/>
      <c r="E194" s="52">
        <f t="shared" ref="E194:E204" si="5">C194*D194</f>
        <v>0</v>
      </c>
    </row>
    <row r="195" spans="1:5">
      <c r="A195" s="45" t="s">
        <v>91</v>
      </c>
      <c r="B195" s="1" t="s">
        <v>656</v>
      </c>
      <c r="C195" s="47">
        <v>306</v>
      </c>
      <c r="D195" s="59"/>
      <c r="E195" s="52">
        <f t="shared" si="5"/>
        <v>0</v>
      </c>
    </row>
    <row r="196" spans="1:5">
      <c r="A196" s="45" t="s">
        <v>670</v>
      </c>
      <c r="B196" s="1" t="s">
        <v>655</v>
      </c>
      <c r="C196" s="47">
        <v>21</v>
      </c>
      <c r="D196" s="59"/>
      <c r="E196" s="52">
        <f t="shared" si="5"/>
        <v>0</v>
      </c>
    </row>
    <row r="197" spans="1:5">
      <c r="A197" s="40" t="s">
        <v>749</v>
      </c>
      <c r="B197" s="37" t="s">
        <v>751</v>
      </c>
      <c r="C197" s="47">
        <v>323</v>
      </c>
      <c r="D197" s="59"/>
      <c r="E197" s="52">
        <f t="shared" si="5"/>
        <v>0</v>
      </c>
    </row>
    <row r="198" spans="1:5">
      <c r="A198" s="40" t="s">
        <v>750</v>
      </c>
      <c r="B198" s="37" t="s">
        <v>752</v>
      </c>
      <c r="C198" s="47">
        <v>26</v>
      </c>
      <c r="D198" s="59"/>
      <c r="E198" s="52">
        <f t="shared" si="5"/>
        <v>0</v>
      </c>
    </row>
    <row r="199" spans="1:5">
      <c r="A199" s="45" t="s">
        <v>92</v>
      </c>
      <c r="B199" s="1" t="s">
        <v>144</v>
      </c>
      <c r="C199" s="47">
        <v>336</v>
      </c>
      <c r="D199" s="59"/>
      <c r="E199" s="52">
        <f t="shared" si="5"/>
        <v>0</v>
      </c>
    </row>
    <row r="200" spans="1:5">
      <c r="A200" s="45" t="s">
        <v>671</v>
      </c>
      <c r="B200" s="1" t="s">
        <v>657</v>
      </c>
      <c r="C200" s="47">
        <v>24</v>
      </c>
      <c r="D200" s="59"/>
      <c r="E200" s="52">
        <f t="shared" si="5"/>
        <v>0</v>
      </c>
    </row>
    <row r="201" spans="1:5">
      <c r="A201" s="40" t="s">
        <v>741</v>
      </c>
      <c r="B201" s="37" t="s">
        <v>742</v>
      </c>
      <c r="C201" s="47">
        <v>277</v>
      </c>
      <c r="D201" s="59"/>
      <c r="E201" s="52">
        <f t="shared" si="5"/>
        <v>0</v>
      </c>
    </row>
    <row r="202" spans="1:5">
      <c r="A202" s="40" t="s">
        <v>743</v>
      </c>
      <c r="B202" s="37" t="s">
        <v>744</v>
      </c>
      <c r="C202" s="47">
        <v>22</v>
      </c>
      <c r="D202" s="59"/>
      <c r="E202" s="52">
        <f t="shared" si="5"/>
        <v>0</v>
      </c>
    </row>
    <row r="203" spans="1:5">
      <c r="A203" s="40" t="s">
        <v>745</v>
      </c>
      <c r="B203" s="37" t="s">
        <v>746</v>
      </c>
      <c r="C203" s="47">
        <v>323</v>
      </c>
      <c r="D203" s="59"/>
      <c r="E203" s="52">
        <f t="shared" si="5"/>
        <v>0</v>
      </c>
    </row>
    <row r="204" spans="1:5">
      <c r="A204" s="40" t="s">
        <v>747</v>
      </c>
      <c r="B204" s="37" t="s">
        <v>748</v>
      </c>
      <c r="C204" s="47">
        <v>26</v>
      </c>
      <c r="D204" s="59"/>
      <c r="E204" s="52">
        <f t="shared" si="5"/>
        <v>0</v>
      </c>
    </row>
    <row r="205" spans="1:5">
      <c r="A205" s="40" t="s">
        <v>753</v>
      </c>
      <c r="B205" s="37" t="s">
        <v>754</v>
      </c>
      <c r="C205" s="47">
        <v>277</v>
      </c>
      <c r="D205" s="59"/>
      <c r="E205" s="52">
        <f t="shared" ref="E205:E206" si="6">C205*D205</f>
        <v>0</v>
      </c>
    </row>
    <row r="206" spans="1:5">
      <c r="A206" s="40" t="s">
        <v>755</v>
      </c>
      <c r="B206" s="37" t="s">
        <v>756</v>
      </c>
      <c r="C206" s="47">
        <v>22</v>
      </c>
      <c r="D206" s="59"/>
      <c r="E206" s="52">
        <f t="shared" si="6"/>
        <v>0</v>
      </c>
    </row>
    <row r="207" spans="1:5">
      <c r="A207" s="45" t="s">
        <v>93</v>
      </c>
      <c r="B207" s="1" t="s">
        <v>145</v>
      </c>
      <c r="C207" s="47">
        <v>277</v>
      </c>
      <c r="D207" s="59"/>
      <c r="E207" s="52">
        <f>C207*D207</f>
        <v>0</v>
      </c>
    </row>
    <row r="208" spans="1:5">
      <c r="A208" s="45" t="s">
        <v>672</v>
      </c>
      <c r="B208" s="1" t="s">
        <v>658</v>
      </c>
      <c r="C208" s="47">
        <v>21</v>
      </c>
      <c r="D208" s="59"/>
      <c r="E208" s="52">
        <f>C208*D208</f>
        <v>0</v>
      </c>
    </row>
    <row r="209" spans="1:5">
      <c r="A209" s="40" t="s">
        <v>757</v>
      </c>
      <c r="B209" s="37" t="s">
        <v>758</v>
      </c>
      <c r="C209" s="47">
        <v>277</v>
      </c>
      <c r="D209" s="59"/>
      <c r="E209" s="52">
        <f t="shared" ref="E209:E210" si="7">C209*D209</f>
        <v>0</v>
      </c>
    </row>
    <row r="210" spans="1:5">
      <c r="A210" s="40" t="s">
        <v>774</v>
      </c>
      <c r="B210" s="37" t="s">
        <v>759</v>
      </c>
      <c r="C210" s="47">
        <v>21</v>
      </c>
      <c r="D210" s="59"/>
      <c r="E210" s="52">
        <f t="shared" si="7"/>
        <v>0</v>
      </c>
    </row>
    <row r="211" spans="1:5">
      <c r="A211" s="45" t="s">
        <v>720</v>
      </c>
      <c r="B211" s="1" t="s">
        <v>721</v>
      </c>
      <c r="C211" s="47">
        <v>278</v>
      </c>
      <c r="D211" s="59"/>
      <c r="E211" s="52">
        <f>C211*D211</f>
        <v>0</v>
      </c>
    </row>
    <row r="212" spans="1:5">
      <c r="A212" s="40" t="s">
        <v>723</v>
      </c>
      <c r="B212" s="37" t="s">
        <v>724</v>
      </c>
      <c r="C212" s="47">
        <v>20</v>
      </c>
      <c r="D212" s="86"/>
      <c r="E212" s="52">
        <f t="shared" ref="E212:E213" si="8">C212*D212</f>
        <v>0</v>
      </c>
    </row>
    <row r="213" spans="1:5">
      <c r="A213" s="40" t="s">
        <v>725</v>
      </c>
      <c r="B213" s="37" t="s">
        <v>728</v>
      </c>
      <c r="C213" s="47">
        <v>315</v>
      </c>
      <c r="D213" s="86"/>
      <c r="E213" s="52">
        <f t="shared" si="8"/>
        <v>0</v>
      </c>
    </row>
    <row r="214" spans="1:5">
      <c r="A214" s="40" t="s">
        <v>726</v>
      </c>
      <c r="B214" s="37" t="s">
        <v>727</v>
      </c>
      <c r="C214" s="47">
        <v>23</v>
      </c>
      <c r="D214" s="86"/>
      <c r="E214" s="52">
        <f t="shared" ref="E214" si="9">C214*D214</f>
        <v>0</v>
      </c>
    </row>
    <row r="215" spans="1:5">
      <c r="A215" s="40" t="s">
        <v>764</v>
      </c>
      <c r="B215" s="37" t="s">
        <v>767</v>
      </c>
      <c r="C215" s="47">
        <v>275</v>
      </c>
      <c r="D215" s="59"/>
      <c r="E215" s="52">
        <f>C215*D215</f>
        <v>0</v>
      </c>
    </row>
    <row r="216" spans="1:5">
      <c r="A216" s="40" t="s">
        <v>765</v>
      </c>
      <c r="B216" s="37" t="s">
        <v>766</v>
      </c>
      <c r="C216" s="47">
        <v>44</v>
      </c>
      <c r="D216" s="59"/>
      <c r="E216" s="52">
        <f>C216*D216</f>
        <v>0</v>
      </c>
    </row>
    <row r="217" spans="1:5">
      <c r="A217" s="40" t="s">
        <v>760</v>
      </c>
      <c r="B217" s="37" t="s">
        <v>762</v>
      </c>
      <c r="C217" s="47">
        <v>235</v>
      </c>
      <c r="D217" s="86"/>
      <c r="E217" s="52">
        <f>C217*D217</f>
        <v>0</v>
      </c>
    </row>
    <row r="218" spans="1:5">
      <c r="A218" s="40" t="s">
        <v>763</v>
      </c>
      <c r="B218" s="37" t="s">
        <v>761</v>
      </c>
      <c r="C218" s="47">
        <v>37</v>
      </c>
      <c r="D218" s="86"/>
      <c r="E218" s="52">
        <f>C218*D218</f>
        <v>0</v>
      </c>
    </row>
    <row r="219" spans="1:5">
      <c r="A219" s="40" t="s">
        <v>768</v>
      </c>
      <c r="B219" s="37" t="s">
        <v>773</v>
      </c>
      <c r="C219" s="47">
        <v>275</v>
      </c>
      <c r="D219" s="86"/>
      <c r="E219" s="52">
        <f t="shared" ref="E219:E224" si="10">C219*D219</f>
        <v>0</v>
      </c>
    </row>
    <row r="220" spans="1:5">
      <c r="A220" s="40" t="s">
        <v>769</v>
      </c>
      <c r="B220" s="37" t="s">
        <v>770</v>
      </c>
      <c r="C220" s="47">
        <v>44</v>
      </c>
      <c r="D220" s="86"/>
      <c r="E220" s="52">
        <f t="shared" si="10"/>
        <v>0</v>
      </c>
    </row>
    <row r="221" spans="1:5">
      <c r="A221" s="40" t="s">
        <v>771</v>
      </c>
      <c r="B221" s="37" t="s">
        <v>777</v>
      </c>
      <c r="C221" s="47">
        <v>260</v>
      </c>
      <c r="D221" s="86"/>
      <c r="E221" s="52">
        <f t="shared" si="10"/>
        <v>0</v>
      </c>
    </row>
    <row r="222" spans="1:5">
      <c r="A222" s="40" t="s">
        <v>772</v>
      </c>
      <c r="B222" s="37" t="s">
        <v>778</v>
      </c>
      <c r="C222" s="47">
        <v>37</v>
      </c>
      <c r="D222" s="86"/>
      <c r="E222" s="52">
        <f t="shared" si="10"/>
        <v>0</v>
      </c>
    </row>
    <row r="223" spans="1:5">
      <c r="A223" s="40" t="s">
        <v>775</v>
      </c>
      <c r="B223" s="37" t="s">
        <v>780</v>
      </c>
      <c r="C223" s="47">
        <v>235</v>
      </c>
      <c r="D223" s="86"/>
      <c r="E223" s="52">
        <f t="shared" si="10"/>
        <v>0</v>
      </c>
    </row>
    <row r="224" spans="1:5">
      <c r="A224" s="40" t="s">
        <v>776</v>
      </c>
      <c r="B224" s="37" t="s">
        <v>779</v>
      </c>
      <c r="C224" s="47">
        <v>37</v>
      </c>
      <c r="D224" s="86"/>
      <c r="E224" s="52">
        <f t="shared" si="10"/>
        <v>0</v>
      </c>
    </row>
    <row r="225" spans="1:5">
      <c r="A225" s="81"/>
      <c r="B225" s="69" t="s">
        <v>781</v>
      </c>
      <c r="C225" s="82"/>
      <c r="D225" s="87"/>
      <c r="E225" s="76"/>
    </row>
    <row r="226" spans="1:5">
      <c r="A226" s="40">
        <v>8010</v>
      </c>
      <c r="B226" s="37" t="s">
        <v>782</v>
      </c>
      <c r="C226" s="47">
        <v>124</v>
      </c>
      <c r="D226" s="86"/>
      <c r="E226" s="52">
        <f t="shared" ref="E226" si="11">C226*D226</f>
        <v>0</v>
      </c>
    </row>
    <row r="227" spans="1:5">
      <c r="A227" s="40">
        <v>8011</v>
      </c>
      <c r="B227" s="83" t="s">
        <v>783</v>
      </c>
      <c r="C227" s="47">
        <v>124</v>
      </c>
      <c r="D227" s="86"/>
      <c r="E227" s="52">
        <f t="shared" ref="E227:E229" si="12">C227*D227</f>
        <v>0</v>
      </c>
    </row>
    <row r="228" spans="1:5">
      <c r="A228" s="40">
        <v>8012</v>
      </c>
      <c r="B228" s="83" t="s">
        <v>784</v>
      </c>
      <c r="C228" s="47">
        <v>131</v>
      </c>
      <c r="D228" s="86"/>
      <c r="E228" s="52">
        <f t="shared" si="12"/>
        <v>0</v>
      </c>
    </row>
    <row r="229" spans="1:5" ht="23.25">
      <c r="A229" s="40">
        <v>8013</v>
      </c>
      <c r="B229" s="84" t="s">
        <v>785</v>
      </c>
      <c r="C229" s="47">
        <v>114</v>
      </c>
      <c r="D229" s="86"/>
      <c r="E229" s="52">
        <f t="shared" si="12"/>
        <v>0</v>
      </c>
    </row>
    <row r="230" spans="1:5">
      <c r="A230" s="46"/>
      <c r="B230" s="54"/>
      <c r="C230" s="98" t="s">
        <v>798</v>
      </c>
      <c r="D230" s="98"/>
      <c r="E230" s="50">
        <f>SUM(E189:E229)</f>
        <v>0</v>
      </c>
    </row>
    <row r="231" spans="1:5">
      <c r="A231" s="46"/>
      <c r="B231" s="54"/>
      <c r="C231" s="71"/>
      <c r="D231" s="71"/>
      <c r="E231" s="50"/>
    </row>
    <row r="232" spans="1:5" ht="15.75" thickBot="1">
      <c r="A232" s="44" t="s">
        <v>0</v>
      </c>
      <c r="B232" s="2" t="s">
        <v>1</v>
      </c>
      <c r="C232" s="2" t="s">
        <v>692</v>
      </c>
      <c r="D232" s="79" t="s">
        <v>693</v>
      </c>
      <c r="E232" s="80" t="s">
        <v>694</v>
      </c>
    </row>
    <row r="233" spans="1:5" ht="15.75" thickTop="1">
      <c r="A233" s="77"/>
      <c r="B233" s="70" t="s">
        <v>797</v>
      </c>
      <c r="C233" s="70"/>
      <c r="D233" s="69"/>
      <c r="E233" s="78"/>
    </row>
    <row r="234" spans="1:5" ht="23.25">
      <c r="A234" s="40">
        <v>8014</v>
      </c>
      <c r="B234" s="84" t="s">
        <v>786</v>
      </c>
      <c r="C234" s="47">
        <v>114</v>
      </c>
      <c r="D234" s="86"/>
      <c r="E234" s="52">
        <f>C234*D234</f>
        <v>0</v>
      </c>
    </row>
    <row r="235" spans="1:5">
      <c r="A235" s="40">
        <v>8015</v>
      </c>
      <c r="B235" s="83" t="s">
        <v>787</v>
      </c>
      <c r="C235" s="47">
        <v>137</v>
      </c>
      <c r="D235" s="86"/>
      <c r="E235" s="52">
        <f>C235*D235</f>
        <v>0</v>
      </c>
    </row>
    <row r="236" spans="1:5" ht="23.25">
      <c r="A236" s="40">
        <v>8016</v>
      </c>
      <c r="B236" s="84" t="s">
        <v>788</v>
      </c>
      <c r="C236" s="47">
        <v>114</v>
      </c>
      <c r="D236" s="86"/>
      <c r="E236" s="52">
        <f>C236*D236</f>
        <v>0</v>
      </c>
    </row>
    <row r="237" spans="1:5">
      <c r="A237" s="40">
        <v>8017</v>
      </c>
      <c r="B237" s="83" t="s">
        <v>789</v>
      </c>
      <c r="C237" s="47">
        <v>131</v>
      </c>
      <c r="D237" s="86"/>
      <c r="E237" s="52">
        <f>C237*D237</f>
        <v>0</v>
      </c>
    </row>
    <row r="238" spans="1:5">
      <c r="A238" s="40">
        <v>8018</v>
      </c>
      <c r="B238" s="83" t="s">
        <v>790</v>
      </c>
      <c r="C238" s="47">
        <v>114</v>
      </c>
      <c r="D238" s="86"/>
      <c r="E238" s="52">
        <f>C238*D238</f>
        <v>0</v>
      </c>
    </row>
    <row r="239" spans="1:5">
      <c r="A239" s="40">
        <v>8019</v>
      </c>
      <c r="B239" s="83" t="s">
        <v>791</v>
      </c>
      <c r="C239" s="47">
        <v>114</v>
      </c>
      <c r="D239" s="86"/>
      <c r="E239" s="52">
        <f t="shared" ref="E239:E249" si="13">C239*D239</f>
        <v>0</v>
      </c>
    </row>
    <row r="240" spans="1:5">
      <c r="A240" s="40">
        <v>8020</v>
      </c>
      <c r="B240" s="83" t="s">
        <v>792</v>
      </c>
      <c r="C240" s="47">
        <v>114</v>
      </c>
      <c r="D240" s="86"/>
      <c r="E240" s="52">
        <f t="shared" si="13"/>
        <v>0</v>
      </c>
    </row>
    <row r="241" spans="1:5">
      <c r="A241" s="40">
        <v>8021</v>
      </c>
      <c r="B241" s="83" t="s">
        <v>793</v>
      </c>
      <c r="C241" s="47">
        <v>114</v>
      </c>
      <c r="D241" s="86"/>
      <c r="E241" s="52">
        <f t="shared" si="13"/>
        <v>0</v>
      </c>
    </row>
    <row r="242" spans="1:5">
      <c r="A242" s="40">
        <v>8022</v>
      </c>
      <c r="B242" s="83" t="s">
        <v>794</v>
      </c>
      <c r="C242" s="47">
        <v>131</v>
      </c>
      <c r="D242" s="86"/>
      <c r="E242" s="52">
        <f t="shared" si="13"/>
        <v>0</v>
      </c>
    </row>
    <row r="243" spans="1:5">
      <c r="A243" s="40">
        <v>8023</v>
      </c>
      <c r="B243" s="83" t="s">
        <v>795</v>
      </c>
      <c r="C243" s="47">
        <v>131</v>
      </c>
      <c r="D243" s="86"/>
      <c r="E243" s="52">
        <f t="shared" si="13"/>
        <v>0</v>
      </c>
    </row>
    <row r="244" spans="1:5">
      <c r="A244" s="40">
        <v>8024</v>
      </c>
      <c r="B244" s="83" t="s">
        <v>796</v>
      </c>
      <c r="C244" s="47">
        <v>124</v>
      </c>
      <c r="D244" s="86"/>
      <c r="E244" s="52">
        <f t="shared" si="13"/>
        <v>0</v>
      </c>
    </row>
    <row r="245" spans="1:5">
      <c r="A245" s="40">
        <v>8025</v>
      </c>
      <c r="B245" s="83" t="s">
        <v>1052</v>
      </c>
      <c r="C245" s="47">
        <v>114</v>
      </c>
      <c r="D245" s="86"/>
      <c r="E245" s="52">
        <f t="shared" si="13"/>
        <v>0</v>
      </c>
    </row>
    <row r="246" spans="1:5">
      <c r="A246" s="40">
        <v>8026</v>
      </c>
      <c r="B246" s="83" t="s">
        <v>1053</v>
      </c>
      <c r="C246" s="47">
        <v>129</v>
      </c>
      <c r="D246" s="86"/>
      <c r="E246" s="52">
        <f t="shared" si="13"/>
        <v>0</v>
      </c>
    </row>
    <row r="247" spans="1:5">
      <c r="A247" s="40">
        <v>8027</v>
      </c>
      <c r="B247" s="83" t="s">
        <v>1051</v>
      </c>
      <c r="C247" s="47">
        <v>166</v>
      </c>
      <c r="D247" s="86"/>
      <c r="E247" s="52">
        <f t="shared" si="13"/>
        <v>0</v>
      </c>
    </row>
    <row r="248" spans="1:5">
      <c r="A248" s="40">
        <v>8028</v>
      </c>
      <c r="B248" s="83" t="s">
        <v>1054</v>
      </c>
      <c r="C248" s="47">
        <v>124</v>
      </c>
      <c r="D248" s="86"/>
      <c r="E248" s="52">
        <f t="shared" si="13"/>
        <v>0</v>
      </c>
    </row>
    <row r="249" spans="1:5">
      <c r="A249" s="40">
        <v>8029</v>
      </c>
      <c r="B249" s="83" t="s">
        <v>1055</v>
      </c>
      <c r="C249" s="47">
        <v>166</v>
      </c>
      <c r="D249" s="86"/>
      <c r="E249" s="52">
        <f t="shared" si="13"/>
        <v>0</v>
      </c>
    </row>
    <row r="250" spans="1:5">
      <c r="A250" s="97" t="s">
        <v>799</v>
      </c>
      <c r="B250" s="97"/>
      <c r="C250" s="97"/>
      <c r="D250" s="63"/>
      <c r="E250" s="76"/>
    </row>
    <row r="251" spans="1:5">
      <c r="A251" s="40" t="s">
        <v>800</v>
      </c>
      <c r="B251" s="37" t="s">
        <v>804</v>
      </c>
      <c r="C251" s="47">
        <v>348</v>
      </c>
      <c r="D251" s="86"/>
      <c r="E251" s="52">
        <f t="shared" ref="E251:E257" si="14">C251*D251</f>
        <v>0</v>
      </c>
    </row>
    <row r="252" spans="1:5">
      <c r="A252" s="40" t="s">
        <v>801</v>
      </c>
      <c r="B252" s="37" t="s">
        <v>806</v>
      </c>
      <c r="C252" s="47">
        <v>348</v>
      </c>
      <c r="D252" s="86"/>
      <c r="E252" s="52">
        <f t="shared" si="14"/>
        <v>0</v>
      </c>
    </row>
    <row r="253" spans="1:5">
      <c r="A253" s="40" t="s">
        <v>802</v>
      </c>
      <c r="B253" s="37" t="s">
        <v>805</v>
      </c>
      <c r="C253" s="47">
        <v>348</v>
      </c>
      <c r="D253" s="86"/>
      <c r="E253" s="52">
        <f t="shared" si="14"/>
        <v>0</v>
      </c>
    </row>
    <row r="254" spans="1:5">
      <c r="A254" s="40" t="s">
        <v>803</v>
      </c>
      <c r="B254" s="37" t="s">
        <v>807</v>
      </c>
      <c r="C254" s="47">
        <v>348</v>
      </c>
      <c r="D254" s="86"/>
      <c r="E254" s="85">
        <f t="shared" si="14"/>
        <v>0</v>
      </c>
    </row>
    <row r="255" spans="1:5">
      <c r="A255" s="97" t="s">
        <v>810</v>
      </c>
      <c r="B255" s="97"/>
      <c r="C255" s="97"/>
      <c r="D255" s="63"/>
      <c r="E255" s="64"/>
    </row>
    <row r="256" spans="1:5">
      <c r="A256" s="40" t="s">
        <v>808</v>
      </c>
      <c r="B256" s="37" t="s">
        <v>809</v>
      </c>
      <c r="C256" s="47">
        <v>197</v>
      </c>
      <c r="D256" s="86"/>
      <c r="E256" s="52">
        <f t="shared" si="14"/>
        <v>0</v>
      </c>
    </row>
    <row r="257" spans="1:5">
      <c r="A257" s="40" t="s">
        <v>813</v>
      </c>
      <c r="B257" s="37" t="s">
        <v>814</v>
      </c>
      <c r="C257" s="47">
        <v>28</v>
      </c>
      <c r="D257" s="86"/>
      <c r="E257" s="52">
        <f t="shared" si="14"/>
        <v>0</v>
      </c>
    </row>
    <row r="258" spans="1:5">
      <c r="A258" s="40" t="s">
        <v>811</v>
      </c>
      <c r="B258" s="37" t="s">
        <v>812</v>
      </c>
      <c r="C258" s="47">
        <v>197</v>
      </c>
      <c r="D258" s="86"/>
      <c r="E258" s="52">
        <f>C258*D258</f>
        <v>0</v>
      </c>
    </row>
    <row r="259" spans="1:5">
      <c r="A259" s="40" t="s">
        <v>815</v>
      </c>
      <c r="B259" s="37" t="s">
        <v>817</v>
      </c>
      <c r="C259" s="47">
        <v>28</v>
      </c>
      <c r="D259" s="86"/>
      <c r="E259" s="52">
        <f>C259*D259</f>
        <v>0</v>
      </c>
    </row>
    <row r="260" spans="1:5">
      <c r="A260" s="40" t="s">
        <v>816</v>
      </c>
      <c r="B260" s="37" t="s">
        <v>818</v>
      </c>
      <c r="C260" s="47">
        <v>197</v>
      </c>
      <c r="D260" s="86"/>
      <c r="E260" s="52">
        <f t="shared" ref="E260:E263" si="15">C260*D260</f>
        <v>0</v>
      </c>
    </row>
    <row r="261" spans="1:5">
      <c r="A261" s="40" t="s">
        <v>820</v>
      </c>
      <c r="B261" s="37" t="s">
        <v>819</v>
      </c>
      <c r="C261" s="47">
        <v>28</v>
      </c>
      <c r="D261" s="86"/>
      <c r="E261" s="85">
        <f t="shared" si="15"/>
        <v>0</v>
      </c>
    </row>
    <row r="262" spans="1:5" ht="23.25">
      <c r="A262" s="40" t="s">
        <v>1056</v>
      </c>
      <c r="B262" s="57" t="s">
        <v>1058</v>
      </c>
      <c r="C262" s="47">
        <v>197</v>
      </c>
      <c r="D262" s="86"/>
      <c r="E262" s="85">
        <f t="shared" si="15"/>
        <v>0</v>
      </c>
    </row>
    <row r="263" spans="1:5" ht="23.25">
      <c r="A263" s="40" t="s">
        <v>1057</v>
      </c>
      <c r="B263" s="57" t="s">
        <v>1059</v>
      </c>
      <c r="C263" s="47">
        <v>28</v>
      </c>
      <c r="D263" s="86"/>
      <c r="E263" s="85">
        <f t="shared" si="15"/>
        <v>0</v>
      </c>
    </row>
    <row r="264" spans="1:5">
      <c r="A264" s="97" t="s">
        <v>152</v>
      </c>
      <c r="B264" s="97"/>
      <c r="C264" s="97"/>
      <c r="D264" s="70"/>
      <c r="E264" s="64"/>
    </row>
    <row r="265" spans="1:5">
      <c r="A265" s="45" t="s">
        <v>59</v>
      </c>
      <c r="B265" s="1" t="s">
        <v>117</v>
      </c>
      <c r="C265" s="47">
        <v>271</v>
      </c>
      <c r="D265" s="59"/>
      <c r="E265" s="52">
        <f t="shared" si="3"/>
        <v>0</v>
      </c>
    </row>
    <row r="266" spans="1:5">
      <c r="A266" s="45" t="s">
        <v>673</v>
      </c>
      <c r="B266" s="1" t="s">
        <v>683</v>
      </c>
      <c r="C266" s="47">
        <v>5</v>
      </c>
      <c r="D266" s="59"/>
      <c r="E266" s="52">
        <f t="shared" si="3"/>
        <v>0</v>
      </c>
    </row>
    <row r="267" spans="1:5">
      <c r="A267" s="45" t="s">
        <v>60</v>
      </c>
      <c r="B267" s="1" t="s">
        <v>118</v>
      </c>
      <c r="C267" s="47">
        <v>271</v>
      </c>
      <c r="D267" s="59"/>
      <c r="E267" s="52">
        <f t="shared" si="3"/>
        <v>0</v>
      </c>
    </row>
    <row r="268" spans="1:5">
      <c r="A268" s="45" t="s">
        <v>674</v>
      </c>
      <c r="B268" s="1" t="s">
        <v>684</v>
      </c>
      <c r="C268" s="47">
        <v>5</v>
      </c>
      <c r="D268" s="59"/>
      <c r="E268" s="52">
        <f t="shared" si="3"/>
        <v>0</v>
      </c>
    </row>
    <row r="269" spans="1:5">
      <c r="A269" s="45" t="s">
        <v>53</v>
      </c>
      <c r="B269" s="1" t="s">
        <v>111</v>
      </c>
      <c r="C269" s="47">
        <v>271</v>
      </c>
      <c r="D269" s="59"/>
      <c r="E269" s="52">
        <f t="shared" si="3"/>
        <v>0</v>
      </c>
    </row>
    <row r="270" spans="1:5">
      <c r="A270" s="45" t="s">
        <v>675</v>
      </c>
      <c r="B270" s="1" t="s">
        <v>645</v>
      </c>
      <c r="C270" s="47">
        <v>5</v>
      </c>
      <c r="D270" s="59"/>
      <c r="E270" s="52">
        <f t="shared" si="3"/>
        <v>0</v>
      </c>
    </row>
    <row r="271" spans="1:5">
      <c r="A271" s="45" t="s">
        <v>62</v>
      </c>
      <c r="B271" s="1" t="s">
        <v>120</v>
      </c>
      <c r="C271" s="47">
        <v>271</v>
      </c>
      <c r="D271" s="59"/>
      <c r="E271" s="52">
        <f t="shared" si="3"/>
        <v>0</v>
      </c>
    </row>
    <row r="272" spans="1:5">
      <c r="A272" s="45" t="s">
        <v>676</v>
      </c>
      <c r="B272" s="1" t="s">
        <v>685</v>
      </c>
      <c r="C272" s="47">
        <v>5</v>
      </c>
      <c r="D272" s="59"/>
      <c r="E272" s="52">
        <f t="shared" si="3"/>
        <v>0</v>
      </c>
    </row>
    <row r="273" spans="1:5">
      <c r="A273" s="45"/>
      <c r="B273" s="1"/>
      <c r="C273" s="98" t="s">
        <v>821</v>
      </c>
      <c r="D273" s="98"/>
      <c r="E273" s="50">
        <f>SUM(E234:E272)</f>
        <v>0</v>
      </c>
    </row>
    <row r="274" spans="1:5">
      <c r="A274" s="45"/>
      <c r="B274" s="1"/>
      <c r="C274" s="47"/>
      <c r="D274" s="59"/>
    </row>
    <row r="275" spans="1:5">
      <c r="A275" s="45" t="s">
        <v>68</v>
      </c>
      <c r="B275" s="1" t="s">
        <v>123</v>
      </c>
      <c r="C275" s="47">
        <v>271</v>
      </c>
      <c r="D275" s="59"/>
      <c r="E275" s="52">
        <f t="shared" si="3"/>
        <v>0</v>
      </c>
    </row>
    <row r="276" spans="1:5">
      <c r="A276" s="45" t="s">
        <v>69</v>
      </c>
      <c r="B276" s="1" t="s">
        <v>124</v>
      </c>
      <c r="C276" s="47">
        <v>5</v>
      </c>
      <c r="D276" s="59"/>
      <c r="E276" s="52">
        <f t="shared" si="3"/>
        <v>0</v>
      </c>
    </row>
    <row r="277" spans="1:5">
      <c r="A277" s="45" t="s">
        <v>73</v>
      </c>
      <c r="B277" s="1" t="s">
        <v>128</v>
      </c>
      <c r="C277" s="47">
        <v>330</v>
      </c>
      <c r="D277" s="59"/>
      <c r="E277" s="52">
        <f t="shared" si="3"/>
        <v>0</v>
      </c>
    </row>
    <row r="278" spans="1:5">
      <c r="A278" s="45" t="s">
        <v>677</v>
      </c>
      <c r="B278" s="1" t="s">
        <v>686</v>
      </c>
      <c r="C278" s="47">
        <v>11</v>
      </c>
      <c r="D278" s="59"/>
      <c r="E278" s="52">
        <f t="shared" si="3"/>
        <v>0</v>
      </c>
    </row>
    <row r="279" spans="1:5">
      <c r="A279" s="45" t="s">
        <v>78</v>
      </c>
      <c r="B279" s="1" t="s">
        <v>133</v>
      </c>
      <c r="C279" s="47">
        <v>319</v>
      </c>
      <c r="D279" s="59"/>
      <c r="E279" s="52">
        <f t="shared" si="3"/>
        <v>0</v>
      </c>
    </row>
    <row r="280" spans="1:5">
      <c r="A280" s="45" t="s">
        <v>678</v>
      </c>
      <c r="B280" s="1" t="s">
        <v>687</v>
      </c>
      <c r="C280" s="47">
        <v>11</v>
      </c>
      <c r="D280" s="59"/>
      <c r="E280" s="52">
        <f t="shared" si="3"/>
        <v>0</v>
      </c>
    </row>
    <row r="281" spans="1:5">
      <c r="A281" s="45" t="s">
        <v>79</v>
      </c>
      <c r="B281" s="1" t="s">
        <v>134</v>
      </c>
      <c r="C281" s="47">
        <v>319</v>
      </c>
      <c r="D281" s="59"/>
      <c r="E281" s="52">
        <f t="shared" si="3"/>
        <v>0</v>
      </c>
    </row>
    <row r="282" spans="1:5">
      <c r="A282" s="45" t="s">
        <v>679</v>
      </c>
      <c r="B282" s="1" t="s">
        <v>688</v>
      </c>
      <c r="C282" s="47">
        <v>11</v>
      </c>
      <c r="D282" s="59"/>
      <c r="E282" s="52">
        <f t="shared" si="3"/>
        <v>0</v>
      </c>
    </row>
    <row r="283" spans="1:5">
      <c r="A283" s="45" t="s">
        <v>82</v>
      </c>
      <c r="B283" s="1" t="s">
        <v>137</v>
      </c>
      <c r="C283" s="47">
        <v>330</v>
      </c>
      <c r="D283" s="59"/>
      <c r="E283" s="52">
        <f t="shared" si="3"/>
        <v>0</v>
      </c>
    </row>
    <row r="284" spans="1:5">
      <c r="A284" s="45" t="s">
        <v>680</v>
      </c>
      <c r="B284" s="1" t="s">
        <v>689</v>
      </c>
      <c r="C284" s="47">
        <v>11</v>
      </c>
      <c r="D284" s="59"/>
      <c r="E284" s="52">
        <f t="shared" si="3"/>
        <v>0</v>
      </c>
    </row>
    <row r="285" spans="1:5">
      <c r="A285" s="45" t="s">
        <v>84</v>
      </c>
      <c r="B285" s="1" t="s">
        <v>139</v>
      </c>
      <c r="C285" s="47">
        <v>330</v>
      </c>
      <c r="D285" s="59"/>
      <c r="E285" s="52">
        <f t="shared" si="3"/>
        <v>0</v>
      </c>
    </row>
    <row r="286" spans="1:5">
      <c r="A286" s="45" t="s">
        <v>681</v>
      </c>
      <c r="B286" s="1" t="s">
        <v>690</v>
      </c>
      <c r="C286" s="47">
        <v>11</v>
      </c>
      <c r="D286" s="59"/>
      <c r="E286" s="52">
        <f t="shared" si="3"/>
        <v>0</v>
      </c>
    </row>
    <row r="287" spans="1:5">
      <c r="A287" s="45" t="s">
        <v>88</v>
      </c>
      <c r="B287" s="1" t="s">
        <v>141</v>
      </c>
      <c r="C287" s="47">
        <v>330</v>
      </c>
      <c r="D287" s="59"/>
      <c r="E287" s="52">
        <f t="shared" ref="E287:E295" si="16">C287*D287</f>
        <v>0</v>
      </c>
    </row>
    <row r="288" spans="1:5">
      <c r="A288" s="45" t="s">
        <v>682</v>
      </c>
      <c r="B288" s="1" t="s">
        <v>691</v>
      </c>
      <c r="C288" s="47">
        <v>11</v>
      </c>
      <c r="D288" s="59"/>
      <c r="E288" s="52">
        <f t="shared" si="16"/>
        <v>0</v>
      </c>
    </row>
    <row r="289" spans="1:5">
      <c r="A289" s="99" t="s">
        <v>163</v>
      </c>
      <c r="B289" s="99"/>
      <c r="C289" s="99"/>
      <c r="D289" s="63"/>
      <c r="E289" s="64"/>
    </row>
    <row r="290" spans="1:5">
      <c r="A290" s="45" t="s">
        <v>98</v>
      </c>
      <c r="B290" s="1" t="s">
        <v>150</v>
      </c>
      <c r="C290" s="47">
        <v>3.75</v>
      </c>
      <c r="D290" s="59"/>
      <c r="E290" s="52">
        <f t="shared" si="16"/>
        <v>0</v>
      </c>
    </row>
    <row r="291" spans="1:5">
      <c r="A291" s="45" t="s">
        <v>99</v>
      </c>
      <c r="B291" s="1" t="s">
        <v>1074</v>
      </c>
      <c r="C291" s="47"/>
      <c r="D291" s="59"/>
      <c r="E291" s="52">
        <f t="shared" si="16"/>
        <v>0</v>
      </c>
    </row>
    <row r="292" spans="1:5">
      <c r="A292" s="45" t="s">
        <v>100</v>
      </c>
      <c r="B292" s="1" t="s">
        <v>1074</v>
      </c>
      <c r="C292" s="47"/>
      <c r="D292" s="59"/>
      <c r="E292" s="52">
        <f t="shared" si="16"/>
        <v>0</v>
      </c>
    </row>
    <row r="293" spans="1:5">
      <c r="A293" s="45" t="s">
        <v>101</v>
      </c>
      <c r="B293" s="1" t="s">
        <v>1074</v>
      </c>
      <c r="C293" s="47"/>
      <c r="D293" s="59"/>
      <c r="E293" s="52">
        <f t="shared" si="16"/>
        <v>0</v>
      </c>
    </row>
    <row r="294" spans="1:5">
      <c r="A294" s="45" t="s">
        <v>102</v>
      </c>
      <c r="B294" s="1" t="s">
        <v>151</v>
      </c>
      <c r="C294" s="47">
        <v>20</v>
      </c>
      <c r="D294" s="59"/>
      <c r="E294" s="52">
        <f t="shared" si="16"/>
        <v>0</v>
      </c>
    </row>
    <row r="295" spans="1:5">
      <c r="A295" s="45" t="s">
        <v>823</v>
      </c>
      <c r="B295" s="1" t="s">
        <v>1074</v>
      </c>
      <c r="C295" s="47"/>
      <c r="D295" s="59"/>
      <c r="E295" s="52">
        <f t="shared" si="16"/>
        <v>0</v>
      </c>
    </row>
    <row r="296" spans="1:5">
      <c r="A296" s="46"/>
      <c r="B296" s="54"/>
      <c r="C296" s="98" t="s">
        <v>824</v>
      </c>
      <c r="D296" s="98"/>
      <c r="E296" s="50">
        <f>SUM(E275:E295)</f>
        <v>0</v>
      </c>
    </row>
    <row r="298" spans="1:5">
      <c r="C298" s="37"/>
      <c r="D298" s="66" t="s">
        <v>698</v>
      </c>
      <c r="E298" s="52">
        <f>E46</f>
        <v>0</v>
      </c>
    </row>
    <row r="299" spans="1:5" ht="14.45" customHeight="1">
      <c r="B299" s="57" t="s">
        <v>717</v>
      </c>
      <c r="C299" s="37"/>
      <c r="D299" s="66" t="s">
        <v>699</v>
      </c>
      <c r="E299" s="52">
        <f>E93</f>
        <v>0</v>
      </c>
    </row>
    <row r="300" spans="1:5" ht="34.5">
      <c r="B300" s="58" t="s">
        <v>826</v>
      </c>
      <c r="C300" s="59" t="s">
        <v>715</v>
      </c>
      <c r="D300" s="66" t="s">
        <v>700</v>
      </c>
      <c r="E300" s="52">
        <f>E138</f>
        <v>0</v>
      </c>
    </row>
    <row r="301" spans="1:5">
      <c r="B301" s="56" t="s">
        <v>827</v>
      </c>
      <c r="C301" s="59"/>
      <c r="D301" s="66" t="s">
        <v>701</v>
      </c>
      <c r="E301" s="52">
        <f>E185</f>
        <v>0</v>
      </c>
    </row>
    <row r="302" spans="1:5">
      <c r="B302" s="56" t="s">
        <v>716</v>
      </c>
      <c r="C302" s="59" t="s">
        <v>715</v>
      </c>
      <c r="D302" s="66" t="s">
        <v>702</v>
      </c>
      <c r="E302" s="52">
        <f>E230</f>
        <v>0</v>
      </c>
    </row>
    <row r="303" spans="1:5">
      <c r="C303" s="37"/>
      <c r="D303" s="66" t="s">
        <v>822</v>
      </c>
      <c r="E303" s="52">
        <f>E273</f>
        <v>0</v>
      </c>
    </row>
    <row r="304" spans="1:5">
      <c r="C304" s="37"/>
      <c r="D304" s="66" t="s">
        <v>825</v>
      </c>
      <c r="E304" s="52">
        <f>E296</f>
        <v>0</v>
      </c>
    </row>
    <row r="305" spans="1:5">
      <c r="A305" s="43"/>
      <c r="B305" s="68"/>
      <c r="C305" s="37"/>
      <c r="D305" s="66"/>
    </row>
    <row r="306" spans="1:5">
      <c r="A306" s="43" t="s">
        <v>828</v>
      </c>
      <c r="B306" s="61"/>
      <c r="C306" s="37"/>
      <c r="D306" s="66" t="s">
        <v>706</v>
      </c>
      <c r="E306" s="52">
        <f>SUM(E298:E304)</f>
        <v>0</v>
      </c>
    </row>
    <row r="307" spans="1:5">
      <c r="A307" s="43" t="s">
        <v>718</v>
      </c>
      <c r="B307" s="61"/>
      <c r="C307" s="37"/>
      <c r="D307" s="66" t="s">
        <v>707</v>
      </c>
      <c r="E307" s="52">
        <f>IF(C300="Yes", (E306*0.1),0)</f>
        <v>0</v>
      </c>
    </row>
    <row r="308" spans="1:5">
      <c r="A308" s="43" t="s">
        <v>710</v>
      </c>
      <c r="B308" s="61"/>
      <c r="C308" s="37"/>
      <c r="D308" s="66" t="s">
        <v>708</v>
      </c>
      <c r="E308" s="52">
        <f>IF(C302="No", (E306*0.05825),0)</f>
        <v>0</v>
      </c>
    </row>
    <row r="309" spans="1:5" ht="16.5">
      <c r="A309" s="43" t="s">
        <v>711</v>
      </c>
      <c r="B309" s="61"/>
      <c r="C309" s="37"/>
      <c r="D309" s="66" t="s">
        <v>709</v>
      </c>
      <c r="E309" s="62">
        <f>E306+E307+E308</f>
        <v>0</v>
      </c>
    </row>
    <row r="310" spans="1:5">
      <c r="A310" s="43" t="s">
        <v>712</v>
      </c>
      <c r="B310" s="65"/>
    </row>
    <row r="311" spans="1:5">
      <c r="A311" s="43" t="s">
        <v>713</v>
      </c>
      <c r="B311" s="61"/>
      <c r="D311" s="67" t="s">
        <v>714</v>
      </c>
    </row>
    <row r="312" spans="1:5">
      <c r="A312" s="43" t="s">
        <v>829</v>
      </c>
      <c r="B312" s="61"/>
      <c r="D312" s="67" t="s">
        <v>715</v>
      </c>
    </row>
  </sheetData>
  <sheetProtection algorithmName="SHA-512" hashValue="d8bwbQ02IuUk0a3MXFMo3nXaYLuoCmBe88DFJaX3eKYulIzBrhtqoVz2QwlJsr5xkTV3m0RAUJkFqDbRzeSWeg==" saltValue="wI1zvkg+xhP/WhQLys2Qrg==" spinCount="100000" sheet="1" selectLockedCells="1"/>
  <sortState xmlns:xlrd2="http://schemas.microsoft.com/office/spreadsheetml/2017/richdata2" ref="A3:C80">
    <sortCondition ref="A3:A80"/>
  </sortState>
  <mergeCells count="17">
    <mergeCell ref="A2:C2"/>
    <mergeCell ref="A81:C81"/>
    <mergeCell ref="A114:C114"/>
    <mergeCell ref="A125:C125"/>
    <mergeCell ref="A264:C264"/>
    <mergeCell ref="C185:D185"/>
    <mergeCell ref="A49:C49"/>
    <mergeCell ref="A96:C96"/>
    <mergeCell ref="A141:C141"/>
    <mergeCell ref="C138:D138"/>
    <mergeCell ref="C93:D93"/>
    <mergeCell ref="C230:D230"/>
    <mergeCell ref="A250:C250"/>
    <mergeCell ref="A255:C255"/>
    <mergeCell ref="C273:D273"/>
    <mergeCell ref="C296:D296"/>
    <mergeCell ref="A289:C289"/>
  </mergeCells>
  <phoneticPr fontId="20" type="noConversion"/>
  <dataValidations count="1">
    <dataValidation type="list" showInputMessage="1" showErrorMessage="1" sqref="C300 C302" xr:uid="{D0C18972-FFE2-4DD2-BF77-1D1F60624C1E}">
      <formula1>$D$311:$D$312</formula1>
    </dataValidation>
  </dataValidations>
  <pageMargins left="0.7" right="0.7" top="0.75" bottom="0.75" header="0.3" footer="0.3"/>
  <pageSetup orientation="portrait" horizontalDpi="300" verticalDpi="300" r:id="rId1"/>
  <headerFooter>
    <oddHeader>&amp;C&amp;"Arial,Bold"&amp;12 Aerial FX, Inc.
&amp;14 
&amp;10 July 27, 2022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0387-EC22-4426-977F-A13A004CA2B1}">
  <dimension ref="A1:A77"/>
  <sheetViews>
    <sheetView topLeftCell="A4" workbookViewId="0">
      <selection activeCell="C55" sqref="C55"/>
    </sheetView>
  </sheetViews>
  <sheetFormatPr defaultRowHeight="15"/>
  <cols>
    <col min="1" max="1" width="57.42578125" customWidth="1"/>
  </cols>
  <sheetData>
    <row r="1" spans="1:1">
      <c r="A1" s="11" t="s">
        <v>451</v>
      </c>
    </row>
    <row r="2" spans="1:1">
      <c r="A2" s="5" t="s">
        <v>452</v>
      </c>
    </row>
    <row r="3" spans="1:1">
      <c r="A3" s="5" t="s">
        <v>453</v>
      </c>
    </row>
    <row r="4" spans="1:1">
      <c r="A4" s="5" t="s">
        <v>454</v>
      </c>
    </row>
    <row r="5" spans="1:1">
      <c r="A5" s="5" t="s">
        <v>455</v>
      </c>
    </row>
    <row r="6" spans="1:1">
      <c r="A6" s="5" t="s">
        <v>456</v>
      </c>
    </row>
    <row r="7" spans="1:1">
      <c r="A7" s="5" t="s">
        <v>457</v>
      </c>
    </row>
    <row r="8" spans="1:1">
      <c r="A8" s="5" t="s">
        <v>458</v>
      </c>
    </row>
    <row r="9" spans="1:1">
      <c r="A9" s="5" t="s">
        <v>459</v>
      </c>
    </row>
    <row r="10" spans="1:1">
      <c r="A10" s="5" t="s">
        <v>460</v>
      </c>
    </row>
    <row r="11" spans="1:1">
      <c r="A11" s="5" t="s">
        <v>461</v>
      </c>
    </row>
    <row r="12" spans="1:1">
      <c r="A12" s="5" t="s">
        <v>462</v>
      </c>
    </row>
    <row r="13" spans="1:1">
      <c r="A13" s="5" t="s">
        <v>463</v>
      </c>
    </row>
    <row r="14" spans="1:1">
      <c r="A14" s="5" t="s">
        <v>202</v>
      </c>
    </row>
    <row r="15" spans="1:1">
      <c r="A15" s="5" t="s">
        <v>464</v>
      </c>
    </row>
    <row r="16" spans="1:1">
      <c r="A16" s="5" t="s">
        <v>465</v>
      </c>
    </row>
    <row r="17" spans="1:1">
      <c r="A17" s="5" t="s">
        <v>466</v>
      </c>
    </row>
    <row r="18" spans="1:1">
      <c r="A18" s="5" t="s">
        <v>467</v>
      </c>
    </row>
    <row r="19" spans="1:1">
      <c r="A19" s="5" t="s">
        <v>468</v>
      </c>
    </row>
    <row r="20" spans="1:1">
      <c r="A20" s="5" t="s">
        <v>442</v>
      </c>
    </row>
    <row r="21" spans="1:1">
      <c r="A21" s="5" t="s">
        <v>469</v>
      </c>
    </row>
    <row r="22" spans="1:1">
      <c r="A22" s="5" t="s">
        <v>470</v>
      </c>
    </row>
    <row r="23" spans="1:1">
      <c r="A23" s="5" t="s">
        <v>471</v>
      </c>
    </row>
    <row r="24" spans="1:1">
      <c r="A24" s="5" t="s">
        <v>472</v>
      </c>
    </row>
    <row r="25" spans="1:1">
      <c r="A25" s="34" t="s">
        <v>218</v>
      </c>
    </row>
    <row r="27" spans="1:1">
      <c r="A27" s="11" t="s">
        <v>450</v>
      </c>
    </row>
    <row r="28" spans="1:1">
      <c r="A28" s="13" t="s">
        <v>427</v>
      </c>
    </row>
    <row r="29" spans="1:1">
      <c r="A29" s="13" t="s">
        <v>428</v>
      </c>
    </row>
    <row r="30" spans="1:1">
      <c r="A30" s="13" t="s">
        <v>429</v>
      </c>
    </row>
    <row r="31" spans="1:1">
      <c r="A31" s="13" t="s">
        <v>430</v>
      </c>
    </row>
    <row r="32" spans="1:1">
      <c r="A32" s="13" t="s">
        <v>431</v>
      </c>
    </row>
    <row r="33" spans="1:1">
      <c r="A33" s="13" t="s">
        <v>432</v>
      </c>
    </row>
    <row r="34" spans="1:1">
      <c r="A34" s="13" t="s">
        <v>433</v>
      </c>
    </row>
    <row r="35" spans="1:1">
      <c r="A35" s="13" t="s">
        <v>434</v>
      </c>
    </row>
    <row r="36" spans="1:1">
      <c r="A36" s="13" t="s">
        <v>435</v>
      </c>
    </row>
    <row r="37" spans="1:1">
      <c r="A37" s="13" t="s">
        <v>436</v>
      </c>
    </row>
    <row r="38" spans="1:1">
      <c r="A38" s="13" t="s">
        <v>437</v>
      </c>
    </row>
    <row r="39" spans="1:1">
      <c r="A39" s="13" t="s">
        <v>165</v>
      </c>
    </row>
    <row r="40" spans="1:1">
      <c r="A40" s="13" t="s">
        <v>438</v>
      </c>
    </row>
    <row r="41" spans="1:1">
      <c r="A41" s="13" t="s">
        <v>439</v>
      </c>
    </row>
    <row r="42" spans="1:1">
      <c r="A42" s="13" t="s">
        <v>440</v>
      </c>
    </row>
    <row r="43" spans="1:1">
      <c r="A43" s="13" t="s">
        <v>441</v>
      </c>
    </row>
    <row r="44" spans="1:1">
      <c r="A44" s="13" t="s">
        <v>442</v>
      </c>
    </row>
    <row r="45" spans="1:1">
      <c r="A45" s="13" t="s">
        <v>443</v>
      </c>
    </row>
    <row r="46" spans="1:1">
      <c r="A46" s="13" t="s">
        <v>444</v>
      </c>
    </row>
    <row r="47" spans="1:1">
      <c r="A47" s="13" t="s">
        <v>445</v>
      </c>
    </row>
    <row r="48" spans="1:1">
      <c r="A48" s="13" t="s">
        <v>446</v>
      </c>
    </row>
    <row r="49" spans="1:1">
      <c r="A49" s="13" t="s">
        <v>447</v>
      </c>
    </row>
    <row r="50" spans="1:1">
      <c r="A50" s="13" t="s">
        <v>448</v>
      </c>
    </row>
    <row r="51" spans="1:1">
      <c r="A51" s="13" t="s">
        <v>449</v>
      </c>
    </row>
    <row r="53" spans="1:1">
      <c r="A53" s="13" t="s">
        <v>586</v>
      </c>
    </row>
    <row r="54" spans="1:1">
      <c r="A54" s="88" t="s">
        <v>830</v>
      </c>
    </row>
    <row r="55" spans="1:1">
      <c r="A55" s="88" t="s">
        <v>831</v>
      </c>
    </row>
    <row r="56" spans="1:1">
      <c r="A56" s="88" t="s">
        <v>832</v>
      </c>
    </row>
    <row r="57" spans="1:1">
      <c r="A57" s="88" t="s">
        <v>833</v>
      </c>
    </row>
    <row r="58" spans="1:1">
      <c r="A58" s="88" t="s">
        <v>834</v>
      </c>
    </row>
    <row r="59" spans="1:1">
      <c r="A59" s="88" t="s">
        <v>835</v>
      </c>
    </row>
    <row r="60" spans="1:1">
      <c r="A60" s="88" t="s">
        <v>836</v>
      </c>
    </row>
    <row r="61" spans="1:1">
      <c r="A61" s="88" t="s">
        <v>837</v>
      </c>
    </row>
    <row r="62" spans="1:1">
      <c r="A62" s="88" t="s">
        <v>838</v>
      </c>
    </row>
    <row r="63" spans="1:1">
      <c r="A63" s="89" t="s">
        <v>839</v>
      </c>
    </row>
    <row r="64" spans="1:1">
      <c r="A64" s="89" t="s">
        <v>840</v>
      </c>
    </row>
    <row r="65" spans="1:1">
      <c r="A65" s="88" t="s">
        <v>841</v>
      </c>
    </row>
    <row r="66" spans="1:1">
      <c r="A66" s="88" t="s">
        <v>842</v>
      </c>
    </row>
    <row r="67" spans="1:1">
      <c r="A67" s="88" t="s">
        <v>843</v>
      </c>
    </row>
    <row r="68" spans="1:1">
      <c r="A68" s="88" t="s">
        <v>844</v>
      </c>
    </row>
    <row r="69" spans="1:1">
      <c r="A69" s="88" t="s">
        <v>845</v>
      </c>
    </row>
    <row r="70" spans="1:1">
      <c r="A70" s="88" t="s">
        <v>846</v>
      </c>
    </row>
    <row r="71" spans="1:1">
      <c r="A71" s="88" t="s">
        <v>847</v>
      </c>
    </row>
    <row r="72" spans="1:1">
      <c r="A72" s="88" t="s">
        <v>848</v>
      </c>
    </row>
    <row r="73" spans="1:1">
      <c r="A73" s="89" t="s">
        <v>849</v>
      </c>
    </row>
    <row r="74" spans="1:1">
      <c r="A74" s="89" t="s">
        <v>850</v>
      </c>
    </row>
    <row r="75" spans="1:1">
      <c r="A75" s="89" t="s">
        <v>851</v>
      </c>
    </row>
    <row r="76" spans="1:1">
      <c r="A76" s="89" t="s">
        <v>852</v>
      </c>
    </row>
    <row r="77" spans="1:1">
      <c r="A77" s="89" t="s">
        <v>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5907-269A-4183-92AE-BC212B123DF6}">
  <dimension ref="A1:C129"/>
  <sheetViews>
    <sheetView topLeftCell="A52" workbookViewId="0">
      <selection activeCell="A106" sqref="A106"/>
    </sheetView>
  </sheetViews>
  <sheetFormatPr defaultRowHeight="15"/>
  <cols>
    <col min="1" max="1" width="56.42578125" customWidth="1"/>
    <col min="3" max="3" width="34.85546875" bestFit="1" customWidth="1"/>
  </cols>
  <sheetData>
    <row r="1" spans="1:3">
      <c r="A1" s="12" t="s">
        <v>342</v>
      </c>
      <c r="B1" s="4"/>
      <c r="C1" s="6"/>
    </row>
    <row r="2" spans="1:3">
      <c r="A2" s="7" t="s">
        <v>164</v>
      </c>
      <c r="B2" s="4"/>
      <c r="C2" s="92"/>
    </row>
    <row r="3" spans="1:3">
      <c r="A3" s="7" t="s">
        <v>165</v>
      </c>
      <c r="B3" s="4"/>
      <c r="C3" s="92"/>
    </row>
    <row r="4" spans="1:3">
      <c r="A4" s="7" t="s">
        <v>166</v>
      </c>
      <c r="B4" s="4"/>
      <c r="C4" s="92"/>
    </row>
    <row r="5" spans="1:3">
      <c r="A5" s="7" t="s">
        <v>167</v>
      </c>
      <c r="B5" s="4"/>
      <c r="C5" s="92"/>
    </row>
    <row r="6" spans="1:3">
      <c r="A6" s="7" t="s">
        <v>168</v>
      </c>
      <c r="B6" s="4"/>
      <c r="C6" s="92"/>
    </row>
    <row r="7" spans="1:3">
      <c r="A7" s="7" t="s">
        <v>169</v>
      </c>
      <c r="B7" s="4"/>
      <c r="C7" s="92"/>
    </row>
    <row r="8" spans="1:3">
      <c r="A8" s="7" t="s">
        <v>170</v>
      </c>
      <c r="B8" s="4"/>
      <c r="C8" s="92"/>
    </row>
    <row r="9" spans="1:3">
      <c r="A9" s="7" t="s">
        <v>171</v>
      </c>
      <c r="B9" s="4"/>
      <c r="C9" s="92"/>
    </row>
    <row r="10" spans="1:3">
      <c r="A10" s="7" t="s">
        <v>172</v>
      </c>
      <c r="B10" s="4"/>
      <c r="C10" s="92"/>
    </row>
    <row r="11" spans="1:3">
      <c r="A11" s="7" t="s">
        <v>173</v>
      </c>
      <c r="B11" s="4"/>
      <c r="C11" s="92"/>
    </row>
    <row r="12" spans="1:3">
      <c r="A12" s="7" t="s">
        <v>174</v>
      </c>
      <c r="B12" s="4"/>
      <c r="C12" s="92"/>
    </row>
    <row r="13" spans="1:3">
      <c r="A13" s="7" t="s">
        <v>175</v>
      </c>
      <c r="B13" s="4"/>
      <c r="C13" s="92"/>
    </row>
    <row r="14" spans="1:3">
      <c r="A14" s="7" t="s">
        <v>176</v>
      </c>
      <c r="B14" s="4"/>
      <c r="C14" s="15"/>
    </row>
    <row r="15" spans="1:3">
      <c r="A15" s="7" t="s">
        <v>177</v>
      </c>
      <c r="B15" s="4"/>
      <c r="C15" s="15"/>
    </row>
    <row r="16" spans="1:3">
      <c r="A16" s="7" t="s">
        <v>178</v>
      </c>
      <c r="B16" s="4"/>
      <c r="C16" s="15"/>
    </row>
    <row r="17" spans="1:3">
      <c r="A17" s="7" t="s">
        <v>179</v>
      </c>
      <c r="B17" s="4"/>
      <c r="C17" s="15"/>
    </row>
    <row r="18" spans="1:3">
      <c r="A18" s="7" t="s">
        <v>180</v>
      </c>
      <c r="B18" s="4"/>
      <c r="C18" s="15"/>
    </row>
    <row r="19" spans="1:3">
      <c r="A19" s="7" t="s">
        <v>181</v>
      </c>
      <c r="B19" s="4"/>
      <c r="C19" s="15"/>
    </row>
    <row r="20" spans="1:3">
      <c r="A20" s="7" t="s">
        <v>182</v>
      </c>
      <c r="B20" s="4"/>
      <c r="C20" s="15"/>
    </row>
    <row r="21" spans="1:3">
      <c r="A21" s="8" t="s">
        <v>183</v>
      </c>
      <c r="B21" s="4"/>
      <c r="C21" s="8"/>
    </row>
    <row r="22" spans="1:3">
      <c r="A22" s="8" t="s">
        <v>184</v>
      </c>
      <c r="B22" s="4"/>
      <c r="C22" s="8"/>
    </row>
    <row r="23" spans="1:3">
      <c r="A23" s="7" t="s">
        <v>185</v>
      </c>
      <c r="B23" s="4"/>
      <c r="C23" s="15"/>
    </row>
    <row r="24" spans="1:3">
      <c r="A24" s="7" t="s">
        <v>186</v>
      </c>
      <c r="B24" s="4"/>
      <c r="C24" s="15"/>
    </row>
    <row r="25" spans="1:3">
      <c r="A25" s="7" t="s">
        <v>187</v>
      </c>
      <c r="B25" s="4"/>
      <c r="C25" s="15"/>
    </row>
    <row r="27" spans="1:3">
      <c r="A27" s="11" t="s">
        <v>212</v>
      </c>
      <c r="C27" s="9"/>
    </row>
    <row r="28" spans="1:3">
      <c r="A28" s="9" t="s">
        <v>188</v>
      </c>
      <c r="C28" s="9"/>
    </row>
    <row r="29" spans="1:3">
      <c r="A29" s="9" t="s">
        <v>189</v>
      </c>
      <c r="C29" s="9"/>
    </row>
    <row r="30" spans="1:3">
      <c r="A30" s="9" t="s">
        <v>190</v>
      </c>
      <c r="C30" s="9"/>
    </row>
    <row r="31" spans="1:3">
      <c r="A31" s="9" t="s">
        <v>191</v>
      </c>
      <c r="C31" s="9"/>
    </row>
    <row r="32" spans="1:3">
      <c r="A32" s="9" t="s">
        <v>192</v>
      </c>
      <c r="C32" s="9"/>
    </row>
    <row r="33" spans="1:3">
      <c r="A33" s="9" t="s">
        <v>193</v>
      </c>
      <c r="C33" s="9"/>
    </row>
    <row r="34" spans="1:3">
      <c r="A34" s="9" t="s">
        <v>194</v>
      </c>
      <c r="C34" s="9"/>
    </row>
    <row r="35" spans="1:3">
      <c r="A35" s="9" t="s">
        <v>195</v>
      </c>
      <c r="C35" s="9"/>
    </row>
    <row r="36" spans="1:3">
      <c r="A36" s="9" t="s">
        <v>196</v>
      </c>
      <c r="C36" s="9"/>
    </row>
    <row r="37" spans="1:3">
      <c r="A37" s="9" t="s">
        <v>197</v>
      </c>
      <c r="C37" s="9"/>
    </row>
    <row r="38" spans="1:3">
      <c r="A38" s="9" t="s">
        <v>198</v>
      </c>
      <c r="C38" s="9"/>
    </row>
    <row r="39" spans="1:3">
      <c r="A39" s="9" t="s">
        <v>199</v>
      </c>
      <c r="C39" s="9"/>
    </row>
    <row r="40" spans="1:3">
      <c r="A40" s="9" t="s">
        <v>200</v>
      </c>
      <c r="C40" s="5"/>
    </row>
    <row r="41" spans="1:3">
      <c r="A41" s="5" t="s">
        <v>201</v>
      </c>
      <c r="C41" s="5"/>
    </row>
    <row r="42" spans="1:3">
      <c r="A42" s="5" t="s">
        <v>202</v>
      </c>
      <c r="C42" s="5"/>
    </row>
    <row r="43" spans="1:3">
      <c r="A43" s="5" t="s">
        <v>203</v>
      </c>
      <c r="C43" s="5"/>
    </row>
    <row r="44" spans="1:3">
      <c r="A44" s="5" t="s">
        <v>204</v>
      </c>
      <c r="C44" s="5"/>
    </row>
    <row r="45" spans="1:3">
      <c r="A45" s="5" t="s">
        <v>205</v>
      </c>
      <c r="C45" s="5"/>
    </row>
    <row r="46" spans="1:3">
      <c r="A46" s="5" t="s">
        <v>206</v>
      </c>
      <c r="C46" s="9"/>
    </row>
    <row r="47" spans="1:3">
      <c r="A47" s="9" t="s">
        <v>207</v>
      </c>
      <c r="C47" s="9"/>
    </row>
    <row r="48" spans="1:3">
      <c r="A48" s="9" t="s">
        <v>208</v>
      </c>
      <c r="C48" s="9"/>
    </row>
    <row r="49" spans="1:3">
      <c r="A49" s="9" t="s">
        <v>209</v>
      </c>
      <c r="C49" s="10"/>
    </row>
    <row r="50" spans="1:3">
      <c r="A50" s="10" t="s">
        <v>210</v>
      </c>
      <c r="C50" s="10"/>
    </row>
    <row r="51" spans="1:3">
      <c r="A51" s="10" t="s">
        <v>211</v>
      </c>
    </row>
    <row r="52" spans="1:3">
      <c r="C52" s="13"/>
    </row>
    <row r="53" spans="1:3">
      <c r="A53" s="11" t="s">
        <v>213</v>
      </c>
      <c r="C53" s="14"/>
    </row>
    <row r="54" spans="1:3">
      <c r="A54" s="13" t="s">
        <v>214</v>
      </c>
      <c r="C54" s="13"/>
    </row>
    <row r="55" spans="1:3">
      <c r="A55" s="14" t="s">
        <v>215</v>
      </c>
      <c r="C55" s="13"/>
    </row>
    <row r="56" spans="1:3">
      <c r="A56" s="13" t="s">
        <v>216</v>
      </c>
      <c r="C56" s="13"/>
    </row>
    <row r="57" spans="1:3">
      <c r="A57" s="13" t="s">
        <v>217</v>
      </c>
      <c r="C57" s="13"/>
    </row>
    <row r="58" spans="1:3">
      <c r="A58" s="13" t="s">
        <v>218</v>
      </c>
      <c r="C58" s="13"/>
    </row>
    <row r="59" spans="1:3">
      <c r="A59" s="13" t="s">
        <v>219</v>
      </c>
      <c r="C59" s="13"/>
    </row>
    <row r="60" spans="1:3">
      <c r="A60" s="13" t="s">
        <v>220</v>
      </c>
      <c r="C60" s="13"/>
    </row>
    <row r="61" spans="1:3">
      <c r="A61" s="13" t="s">
        <v>221</v>
      </c>
      <c r="C61" s="13"/>
    </row>
    <row r="62" spans="1:3">
      <c r="A62" s="13" t="s">
        <v>222</v>
      </c>
      <c r="C62" s="13"/>
    </row>
    <row r="63" spans="1:3">
      <c r="A63" s="13" t="s">
        <v>223</v>
      </c>
      <c r="C63" s="13"/>
    </row>
    <row r="64" spans="1:3">
      <c r="A64" s="13" t="s">
        <v>224</v>
      </c>
      <c r="C64" s="14"/>
    </row>
    <row r="65" spans="1:3">
      <c r="A65" s="13" t="s">
        <v>225</v>
      </c>
      <c r="C65" s="14"/>
    </row>
    <row r="66" spans="1:3">
      <c r="A66" s="14" t="s">
        <v>226</v>
      </c>
      <c r="C66" s="14"/>
    </row>
    <row r="67" spans="1:3">
      <c r="A67" s="14" t="s">
        <v>227</v>
      </c>
      <c r="C67" s="14"/>
    </row>
    <row r="68" spans="1:3">
      <c r="A68" s="14" t="s">
        <v>228</v>
      </c>
      <c r="C68" s="14"/>
    </row>
    <row r="69" spans="1:3">
      <c r="A69" s="14" t="s">
        <v>229</v>
      </c>
      <c r="C69" s="14"/>
    </row>
    <row r="70" spans="1:3">
      <c r="A70" s="14" t="s">
        <v>230</v>
      </c>
      <c r="C70" s="14"/>
    </row>
    <row r="71" spans="1:3">
      <c r="A71" s="14" t="s">
        <v>231</v>
      </c>
      <c r="C71" s="14"/>
    </row>
    <row r="72" spans="1:3">
      <c r="A72" s="14" t="s">
        <v>232</v>
      </c>
      <c r="C72" s="14"/>
    </row>
    <row r="73" spans="1:3">
      <c r="A73" s="14" t="s">
        <v>233</v>
      </c>
      <c r="C73" s="14"/>
    </row>
    <row r="74" spans="1:3">
      <c r="A74" s="14" t="s">
        <v>234</v>
      </c>
      <c r="C74" s="14"/>
    </row>
    <row r="75" spans="1:3">
      <c r="A75" s="14" t="s">
        <v>235</v>
      </c>
      <c r="C75" s="14"/>
    </row>
    <row r="76" spans="1:3">
      <c r="A76" s="14" t="s">
        <v>236</v>
      </c>
    </row>
    <row r="77" spans="1:3">
      <c r="A77" s="14" t="s">
        <v>237</v>
      </c>
    </row>
    <row r="79" spans="1:3">
      <c r="A79" s="91" t="s">
        <v>956</v>
      </c>
    </row>
    <row r="80" spans="1:3">
      <c r="A80" s="89" t="s">
        <v>854</v>
      </c>
    </row>
    <row r="81" spans="1:1">
      <c r="A81" s="89" t="s">
        <v>855</v>
      </c>
    </row>
    <row r="82" spans="1:1">
      <c r="A82" s="89" t="s">
        <v>856</v>
      </c>
    </row>
    <row r="83" spans="1:1">
      <c r="A83" s="89" t="s">
        <v>857</v>
      </c>
    </row>
    <row r="84" spans="1:1">
      <c r="A84" s="89" t="s">
        <v>858</v>
      </c>
    </row>
    <row r="85" spans="1:1">
      <c r="A85" s="89" t="s">
        <v>859</v>
      </c>
    </row>
    <row r="86" spans="1:1">
      <c r="A86" s="89" t="s">
        <v>860</v>
      </c>
    </row>
    <row r="87" spans="1:1">
      <c r="A87" s="89" t="s">
        <v>861</v>
      </c>
    </row>
    <row r="88" spans="1:1">
      <c r="A88" s="89" t="s">
        <v>862</v>
      </c>
    </row>
    <row r="89" spans="1:1">
      <c r="A89" s="89" t="s">
        <v>863</v>
      </c>
    </row>
    <row r="90" spans="1:1">
      <c r="A90" s="89" t="s">
        <v>864</v>
      </c>
    </row>
    <row r="91" spans="1:1">
      <c r="A91" s="89" t="s">
        <v>865</v>
      </c>
    </row>
    <row r="92" spans="1:1">
      <c r="A92" s="89" t="s">
        <v>866</v>
      </c>
    </row>
    <row r="93" spans="1:1">
      <c r="A93" s="89" t="s">
        <v>867</v>
      </c>
    </row>
    <row r="94" spans="1:1">
      <c r="A94" s="89" t="s">
        <v>868</v>
      </c>
    </row>
    <row r="95" spans="1:1">
      <c r="A95" s="89" t="s">
        <v>869</v>
      </c>
    </row>
    <row r="96" spans="1:1">
      <c r="A96" s="89" t="s">
        <v>870</v>
      </c>
    </row>
    <row r="97" spans="1:1">
      <c r="A97" s="89" t="s">
        <v>871</v>
      </c>
    </row>
    <row r="98" spans="1:1">
      <c r="A98" s="89" t="s">
        <v>872</v>
      </c>
    </row>
    <row r="99" spans="1:1">
      <c r="A99" s="89" t="s">
        <v>873</v>
      </c>
    </row>
    <row r="100" spans="1:1">
      <c r="A100" s="89" t="s">
        <v>874</v>
      </c>
    </row>
    <row r="101" spans="1:1">
      <c r="A101" s="89" t="s">
        <v>875</v>
      </c>
    </row>
    <row r="102" spans="1:1">
      <c r="A102" s="89" t="s">
        <v>876</v>
      </c>
    </row>
    <row r="103" spans="1:1">
      <c r="A103" s="89" t="s">
        <v>877</v>
      </c>
    </row>
    <row r="104" spans="1:1">
      <c r="A104" s="89"/>
    </row>
    <row r="105" spans="1:1">
      <c r="A105" s="90" t="s">
        <v>957</v>
      </c>
    </row>
    <row r="106" spans="1:1">
      <c r="A106" s="89" t="s">
        <v>878</v>
      </c>
    </row>
    <row r="107" spans="1:1">
      <c r="A107" s="89" t="s">
        <v>879</v>
      </c>
    </row>
    <row r="108" spans="1:1">
      <c r="A108" s="89" t="s">
        <v>880</v>
      </c>
    </row>
    <row r="109" spans="1:1">
      <c r="A109" s="89" t="s">
        <v>881</v>
      </c>
    </row>
    <row r="110" spans="1:1">
      <c r="A110" s="89" t="s">
        <v>882</v>
      </c>
    </row>
    <row r="111" spans="1:1">
      <c r="A111" s="89" t="s">
        <v>883</v>
      </c>
    </row>
    <row r="112" spans="1:1">
      <c r="A112" s="89" t="s">
        <v>884</v>
      </c>
    </row>
    <row r="113" spans="1:1">
      <c r="A113" s="89" t="s">
        <v>885</v>
      </c>
    </row>
    <row r="114" spans="1:1">
      <c r="A114" s="89" t="s">
        <v>886</v>
      </c>
    </row>
    <row r="115" spans="1:1">
      <c r="A115" s="89" t="s">
        <v>887</v>
      </c>
    </row>
    <row r="116" spans="1:1">
      <c r="A116" s="89" t="s">
        <v>888</v>
      </c>
    </row>
    <row r="117" spans="1:1">
      <c r="A117" s="89" t="s">
        <v>889</v>
      </c>
    </row>
    <row r="118" spans="1:1">
      <c r="A118" s="89" t="s">
        <v>890</v>
      </c>
    </row>
    <row r="119" spans="1:1">
      <c r="A119" s="89" t="s">
        <v>891</v>
      </c>
    </row>
    <row r="120" spans="1:1">
      <c r="A120" s="89" t="s">
        <v>892</v>
      </c>
    </row>
    <row r="121" spans="1:1">
      <c r="A121" s="89" t="s">
        <v>893</v>
      </c>
    </row>
    <row r="122" spans="1:1">
      <c r="A122" s="89" t="s">
        <v>894</v>
      </c>
    </row>
    <row r="123" spans="1:1">
      <c r="A123" s="89" t="s">
        <v>895</v>
      </c>
    </row>
    <row r="124" spans="1:1">
      <c r="A124" s="89" t="s">
        <v>896</v>
      </c>
    </row>
    <row r="125" spans="1:1">
      <c r="A125" s="89" t="s">
        <v>897</v>
      </c>
    </row>
    <row r="126" spans="1:1">
      <c r="A126" s="89" t="s">
        <v>898</v>
      </c>
    </row>
    <row r="127" spans="1:1">
      <c r="A127" s="89" t="s">
        <v>899</v>
      </c>
    </row>
    <row r="128" spans="1:1">
      <c r="A128" s="89" t="s">
        <v>900</v>
      </c>
    </row>
    <row r="129" spans="1:1">
      <c r="A129" s="89" t="s">
        <v>901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4E01-C04B-4842-964C-A609FD8240A1}">
  <dimension ref="A1:A119"/>
  <sheetViews>
    <sheetView topLeftCell="A31" workbookViewId="0">
      <selection activeCell="A102" sqref="A102"/>
    </sheetView>
  </sheetViews>
  <sheetFormatPr defaultRowHeight="15"/>
  <cols>
    <col min="1" max="1" width="58.42578125" customWidth="1"/>
  </cols>
  <sheetData>
    <row r="1" spans="1:1">
      <c r="A1" s="11" t="s">
        <v>238</v>
      </c>
    </row>
    <row r="2" spans="1:1">
      <c r="A2" s="15" t="s">
        <v>239</v>
      </c>
    </row>
    <row r="3" spans="1:1">
      <c r="A3" s="15" t="s">
        <v>240</v>
      </c>
    </row>
    <row r="4" spans="1:1">
      <c r="A4" s="15" t="s">
        <v>241</v>
      </c>
    </row>
    <row r="5" spans="1:1">
      <c r="A5" s="15" t="s">
        <v>242</v>
      </c>
    </row>
    <row r="6" spans="1:1">
      <c r="A6" s="15" t="s">
        <v>243</v>
      </c>
    </row>
    <row r="7" spans="1:1">
      <c r="A7" s="15" t="s">
        <v>244</v>
      </c>
    </row>
    <row r="8" spans="1:1">
      <c r="A8" s="15" t="s">
        <v>245</v>
      </c>
    </row>
    <row r="9" spans="1:1">
      <c r="A9" s="15" t="s">
        <v>246</v>
      </c>
    </row>
    <row r="10" spans="1:1">
      <c r="A10" s="15" t="s">
        <v>247</v>
      </c>
    </row>
    <row r="11" spans="1:1">
      <c r="A11" s="15" t="s">
        <v>248</v>
      </c>
    </row>
    <row r="12" spans="1:1">
      <c r="A12" s="15" t="s">
        <v>249</v>
      </c>
    </row>
    <row r="13" spans="1:1">
      <c r="A13" s="16" t="s">
        <v>250</v>
      </c>
    </row>
    <row r="14" spans="1:1">
      <c r="A14" s="16" t="s">
        <v>251</v>
      </c>
    </row>
    <row r="15" spans="1:1">
      <c r="A15" s="16" t="s">
        <v>252</v>
      </c>
    </row>
    <row r="16" spans="1:1">
      <c r="A16" s="15" t="s">
        <v>253</v>
      </c>
    </row>
    <row r="17" spans="1:1">
      <c r="A17" s="15" t="s">
        <v>254</v>
      </c>
    </row>
    <row r="18" spans="1:1">
      <c r="A18" s="17" t="s">
        <v>255</v>
      </c>
    </row>
    <row r="19" spans="1:1">
      <c r="A19" s="5" t="s">
        <v>256</v>
      </c>
    </row>
    <row r="21" spans="1:1">
      <c r="A21" s="11" t="s">
        <v>257</v>
      </c>
    </row>
    <row r="22" spans="1:1">
      <c r="A22" s="16" t="s">
        <v>258</v>
      </c>
    </row>
    <row r="23" spans="1:1">
      <c r="A23" s="18" t="s">
        <v>259</v>
      </c>
    </row>
    <row r="24" spans="1:1">
      <c r="A24" s="18" t="s">
        <v>260</v>
      </c>
    </row>
    <row r="25" spans="1:1">
      <c r="A25" s="19" t="s">
        <v>261</v>
      </c>
    </row>
    <row r="26" spans="1:1">
      <c r="A26" s="19" t="s">
        <v>262</v>
      </c>
    </row>
    <row r="27" spans="1:1">
      <c r="A27" s="10" t="s">
        <v>263</v>
      </c>
    </row>
    <row r="28" spans="1:1">
      <c r="A28" s="10" t="s">
        <v>264</v>
      </c>
    </row>
    <row r="29" spans="1:1">
      <c r="A29" s="10" t="s">
        <v>265</v>
      </c>
    </row>
    <row r="30" spans="1:1">
      <c r="A30" s="10" t="s">
        <v>266</v>
      </c>
    </row>
    <row r="31" spans="1:1">
      <c r="A31" s="10" t="s">
        <v>267</v>
      </c>
    </row>
    <row r="32" spans="1:1">
      <c r="A32" s="10" t="s">
        <v>268</v>
      </c>
    </row>
    <row r="33" spans="1:1">
      <c r="A33" s="10" t="s">
        <v>269</v>
      </c>
    </row>
    <row r="34" spans="1:1">
      <c r="A34" s="10" t="s">
        <v>270</v>
      </c>
    </row>
    <row r="35" spans="1:1">
      <c r="A35" s="10" t="s">
        <v>271</v>
      </c>
    </row>
    <row r="36" spans="1:1">
      <c r="A36" s="10" t="s">
        <v>272</v>
      </c>
    </row>
    <row r="37" spans="1:1">
      <c r="A37" s="10" t="s">
        <v>273</v>
      </c>
    </row>
    <row r="38" spans="1:1">
      <c r="A38" s="10" t="s">
        <v>274</v>
      </c>
    </row>
    <row r="39" spans="1:1">
      <c r="A39" s="10" t="s">
        <v>275</v>
      </c>
    </row>
    <row r="41" spans="1:1">
      <c r="A41" s="11" t="s">
        <v>276</v>
      </c>
    </row>
    <row r="42" spans="1:1">
      <c r="A42" s="16" t="s">
        <v>277</v>
      </c>
    </row>
    <row r="43" spans="1:1">
      <c r="A43" s="16" t="s">
        <v>278</v>
      </c>
    </row>
    <row r="44" spans="1:1">
      <c r="A44" s="20" t="s">
        <v>279</v>
      </c>
    </row>
    <row r="45" spans="1:1">
      <c r="A45" s="16" t="s">
        <v>280</v>
      </c>
    </row>
    <row r="46" spans="1:1">
      <c r="A46" s="16" t="s">
        <v>281</v>
      </c>
    </row>
    <row r="47" spans="1:1">
      <c r="A47" s="16" t="s">
        <v>282</v>
      </c>
    </row>
    <row r="48" spans="1:1">
      <c r="A48" s="16" t="s">
        <v>283</v>
      </c>
    </row>
    <row r="49" spans="1:1">
      <c r="A49" s="16" t="s">
        <v>284</v>
      </c>
    </row>
    <row r="50" spans="1:1">
      <c r="A50" s="21" t="s">
        <v>285</v>
      </c>
    </row>
    <row r="51" spans="1:1">
      <c r="A51" s="16" t="s">
        <v>286</v>
      </c>
    </row>
    <row r="52" spans="1:1">
      <c r="A52" s="16" t="s">
        <v>287</v>
      </c>
    </row>
    <row r="53" spans="1:1">
      <c r="A53" s="16" t="s">
        <v>288</v>
      </c>
    </row>
    <row r="54" spans="1:1">
      <c r="A54" s="16" t="s">
        <v>289</v>
      </c>
    </row>
    <row r="55" spans="1:1">
      <c r="A55" s="16" t="s">
        <v>290</v>
      </c>
    </row>
    <row r="56" spans="1:1">
      <c r="A56" s="16" t="s">
        <v>291</v>
      </c>
    </row>
    <row r="57" spans="1:1">
      <c r="A57" s="16" t="s">
        <v>292</v>
      </c>
    </row>
    <row r="58" spans="1:1">
      <c r="A58" s="16" t="s">
        <v>293</v>
      </c>
    </row>
    <row r="59" spans="1:1">
      <c r="A59" s="16" t="s">
        <v>294</v>
      </c>
    </row>
    <row r="61" spans="1:1">
      <c r="A61" s="93" t="s">
        <v>958</v>
      </c>
    </row>
    <row r="62" spans="1:1">
      <c r="A62" s="88" t="s">
        <v>902</v>
      </c>
    </row>
    <row r="63" spans="1:1">
      <c r="A63" s="88" t="s">
        <v>903</v>
      </c>
    </row>
    <row r="64" spans="1:1">
      <c r="A64" s="88" t="s">
        <v>904</v>
      </c>
    </row>
    <row r="65" spans="1:1">
      <c r="A65" s="88" t="s">
        <v>905</v>
      </c>
    </row>
    <row r="66" spans="1:1">
      <c r="A66" s="88" t="s">
        <v>906</v>
      </c>
    </row>
    <row r="67" spans="1:1">
      <c r="A67" s="88" t="s">
        <v>907</v>
      </c>
    </row>
    <row r="68" spans="1:1">
      <c r="A68" s="88" t="s">
        <v>908</v>
      </c>
    </row>
    <row r="69" spans="1:1">
      <c r="A69" s="88" t="s">
        <v>909</v>
      </c>
    </row>
    <row r="70" spans="1:1">
      <c r="A70" s="88" t="s">
        <v>910</v>
      </c>
    </row>
    <row r="71" spans="1:1">
      <c r="A71" s="88" t="s">
        <v>911</v>
      </c>
    </row>
    <row r="72" spans="1:1">
      <c r="A72" s="88" t="s">
        <v>912</v>
      </c>
    </row>
    <row r="73" spans="1:1">
      <c r="A73" s="88" t="s">
        <v>913</v>
      </c>
    </row>
    <row r="74" spans="1:1">
      <c r="A74" s="88" t="s">
        <v>914</v>
      </c>
    </row>
    <row r="75" spans="1:1">
      <c r="A75" s="88" t="s">
        <v>915</v>
      </c>
    </row>
    <row r="76" spans="1:1">
      <c r="A76" s="88" t="s">
        <v>916</v>
      </c>
    </row>
    <row r="77" spans="1:1">
      <c r="A77" s="88" t="s">
        <v>917</v>
      </c>
    </row>
    <row r="78" spans="1:1">
      <c r="A78" s="88" t="s">
        <v>918</v>
      </c>
    </row>
    <row r="79" spans="1:1">
      <c r="A79" s="88" t="s">
        <v>919</v>
      </c>
    </row>
    <row r="80" spans="1:1">
      <c r="A80" s="94"/>
    </row>
    <row r="81" spans="1:1">
      <c r="A81" s="93" t="s">
        <v>959</v>
      </c>
    </row>
    <row r="82" spans="1:1">
      <c r="A82" s="88" t="s">
        <v>920</v>
      </c>
    </row>
    <row r="83" spans="1:1">
      <c r="A83" s="88" t="s">
        <v>921</v>
      </c>
    </row>
    <row r="84" spans="1:1">
      <c r="A84" s="88" t="s">
        <v>922</v>
      </c>
    </row>
    <row r="85" spans="1:1">
      <c r="A85" s="88" t="s">
        <v>923</v>
      </c>
    </row>
    <row r="86" spans="1:1">
      <c r="A86" s="88" t="s">
        <v>924</v>
      </c>
    </row>
    <row r="87" spans="1:1">
      <c r="A87" s="88" t="s">
        <v>925</v>
      </c>
    </row>
    <row r="88" spans="1:1">
      <c r="A88" s="88" t="s">
        <v>926</v>
      </c>
    </row>
    <row r="89" spans="1:1">
      <c r="A89" s="88" t="s">
        <v>927</v>
      </c>
    </row>
    <row r="90" spans="1:1">
      <c r="A90" s="88" t="s">
        <v>928</v>
      </c>
    </row>
    <row r="91" spans="1:1">
      <c r="A91" s="88" t="s">
        <v>929</v>
      </c>
    </row>
    <row r="92" spans="1:1">
      <c r="A92" s="88" t="s">
        <v>930</v>
      </c>
    </row>
    <row r="93" spans="1:1">
      <c r="A93" s="88" t="s">
        <v>931</v>
      </c>
    </row>
    <row r="94" spans="1:1">
      <c r="A94" s="88" t="s">
        <v>932</v>
      </c>
    </row>
    <row r="95" spans="1:1">
      <c r="A95" s="88" t="s">
        <v>933</v>
      </c>
    </row>
    <row r="96" spans="1:1">
      <c r="A96" s="88" t="s">
        <v>934</v>
      </c>
    </row>
    <row r="97" spans="1:1">
      <c r="A97" s="88" t="s">
        <v>935</v>
      </c>
    </row>
    <row r="98" spans="1:1">
      <c r="A98" s="88" t="s">
        <v>936</v>
      </c>
    </row>
    <row r="99" spans="1:1">
      <c r="A99" s="88" t="s">
        <v>937</v>
      </c>
    </row>
    <row r="100" spans="1:1">
      <c r="A100" s="94"/>
    </row>
    <row r="101" spans="1:1">
      <c r="A101" s="93" t="s">
        <v>960</v>
      </c>
    </row>
    <row r="102" spans="1:1">
      <c r="A102" s="88" t="s">
        <v>938</v>
      </c>
    </row>
    <row r="103" spans="1:1">
      <c r="A103" s="88" t="s">
        <v>939</v>
      </c>
    </row>
    <row r="104" spans="1:1">
      <c r="A104" s="88" t="s">
        <v>940</v>
      </c>
    </row>
    <row r="105" spans="1:1">
      <c r="A105" s="88" t="s">
        <v>941</v>
      </c>
    </row>
    <row r="106" spans="1:1">
      <c r="A106" s="88" t="s">
        <v>942</v>
      </c>
    </row>
    <row r="107" spans="1:1">
      <c r="A107" s="88" t="s">
        <v>943</v>
      </c>
    </row>
    <row r="108" spans="1:1">
      <c r="A108" s="88" t="s">
        <v>944</v>
      </c>
    </row>
    <row r="109" spans="1:1">
      <c r="A109" s="88" t="s">
        <v>945</v>
      </c>
    </row>
    <row r="110" spans="1:1">
      <c r="A110" s="88" t="s">
        <v>946</v>
      </c>
    </row>
    <row r="111" spans="1:1">
      <c r="A111" s="88" t="s">
        <v>947</v>
      </c>
    </row>
    <row r="112" spans="1:1">
      <c r="A112" s="88" t="s">
        <v>948</v>
      </c>
    </row>
    <row r="113" spans="1:1">
      <c r="A113" s="88" t="s">
        <v>949</v>
      </c>
    </row>
    <row r="114" spans="1:1">
      <c r="A114" s="88" t="s">
        <v>950</v>
      </c>
    </row>
    <row r="115" spans="1:1">
      <c r="A115" s="88" t="s">
        <v>951</v>
      </c>
    </row>
    <row r="116" spans="1:1">
      <c r="A116" s="88" t="s">
        <v>952</v>
      </c>
    </row>
    <row r="117" spans="1:1">
      <c r="A117" s="88" t="s">
        <v>953</v>
      </c>
    </row>
    <row r="118" spans="1:1">
      <c r="A118" s="88" t="s">
        <v>954</v>
      </c>
    </row>
    <row r="119" spans="1:1">
      <c r="A119" s="88" t="s">
        <v>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E2ED-38C8-4BA4-90D9-4C9CC8B66F9E}">
  <dimension ref="A1:A101"/>
  <sheetViews>
    <sheetView topLeftCell="A58" workbookViewId="0">
      <selection activeCell="A90" sqref="A90"/>
    </sheetView>
  </sheetViews>
  <sheetFormatPr defaultRowHeight="15"/>
  <cols>
    <col min="1" max="1" width="76.28515625" customWidth="1"/>
  </cols>
  <sheetData>
    <row r="1" spans="1:1">
      <c r="A1" s="11" t="s">
        <v>295</v>
      </c>
    </row>
    <row r="2" spans="1:1">
      <c r="A2" s="5" t="s">
        <v>296</v>
      </c>
    </row>
    <row r="3" spans="1:1">
      <c r="A3" s="5" t="s">
        <v>297</v>
      </c>
    </row>
    <row r="4" spans="1:1">
      <c r="A4" s="5" t="s">
        <v>298</v>
      </c>
    </row>
    <row r="5" spans="1:1">
      <c r="A5" s="5" t="s">
        <v>299</v>
      </c>
    </row>
    <row r="6" spans="1:1">
      <c r="A6" s="5" t="s">
        <v>300</v>
      </c>
    </row>
    <row r="7" spans="1:1">
      <c r="A7" s="5" t="s">
        <v>301</v>
      </c>
    </row>
    <row r="8" spans="1:1">
      <c r="A8" s="5" t="s">
        <v>302</v>
      </c>
    </row>
    <row r="9" spans="1:1">
      <c r="A9" s="5" t="s">
        <v>303</v>
      </c>
    </row>
    <row r="10" spans="1:1">
      <c r="A10" s="5" t="s">
        <v>304</v>
      </c>
    </row>
    <row r="11" spans="1:1">
      <c r="A11" s="5" t="s">
        <v>305</v>
      </c>
    </row>
    <row r="12" spans="1:1">
      <c r="A12" s="5" t="s">
        <v>306</v>
      </c>
    </row>
    <row r="13" spans="1:1">
      <c r="A13" s="5" t="s">
        <v>307</v>
      </c>
    </row>
    <row r="14" spans="1:1">
      <c r="A14" s="18" t="s">
        <v>308</v>
      </c>
    </row>
    <row r="15" spans="1:1">
      <c r="A15" s="5" t="s">
        <v>309</v>
      </c>
    </row>
    <row r="16" spans="1:1">
      <c r="A16" s="5" t="s">
        <v>310</v>
      </c>
    </row>
    <row r="17" spans="1:1">
      <c r="A17" s="5" t="s">
        <v>311</v>
      </c>
    </row>
    <row r="18" spans="1:1">
      <c r="A18" s="18" t="s">
        <v>312</v>
      </c>
    </row>
    <row r="19" spans="1:1">
      <c r="A19" s="18" t="s">
        <v>313</v>
      </c>
    </row>
    <row r="21" spans="1:1">
      <c r="A21" s="11" t="s">
        <v>314</v>
      </c>
    </row>
    <row r="22" spans="1:1">
      <c r="A22" s="5" t="s">
        <v>315</v>
      </c>
    </row>
    <row r="23" spans="1:1">
      <c r="A23" s="5" t="s">
        <v>278</v>
      </c>
    </row>
    <row r="24" spans="1:1">
      <c r="A24" s="5" t="s">
        <v>316</v>
      </c>
    </row>
    <row r="25" spans="1:1">
      <c r="A25" s="5" t="s">
        <v>317</v>
      </c>
    </row>
    <row r="26" spans="1:1">
      <c r="A26" s="5" t="s">
        <v>318</v>
      </c>
    </row>
    <row r="27" spans="1:1">
      <c r="A27" s="5" t="s">
        <v>319</v>
      </c>
    </row>
    <row r="28" spans="1:1">
      <c r="A28" s="5" t="s">
        <v>320</v>
      </c>
    </row>
    <row r="29" spans="1:1">
      <c r="A29" s="5" t="s">
        <v>321</v>
      </c>
    </row>
    <row r="30" spans="1:1">
      <c r="A30" s="5" t="s">
        <v>322</v>
      </c>
    </row>
    <row r="31" spans="1:1">
      <c r="A31" s="5" t="s">
        <v>323</v>
      </c>
    </row>
    <row r="32" spans="1:1">
      <c r="A32" s="5" t="s">
        <v>324</v>
      </c>
    </row>
    <row r="33" spans="1:1">
      <c r="A33" s="5" t="s">
        <v>325</v>
      </c>
    </row>
    <row r="34" spans="1:1">
      <c r="A34" s="5" t="s">
        <v>326</v>
      </c>
    </row>
    <row r="35" spans="1:1">
      <c r="A35" s="5" t="s">
        <v>327</v>
      </c>
    </row>
    <row r="36" spans="1:1">
      <c r="A36" s="5" t="s">
        <v>328</v>
      </c>
    </row>
    <row r="37" spans="1:1">
      <c r="A37" s="5" t="s">
        <v>329</v>
      </c>
    </row>
    <row r="38" spans="1:1">
      <c r="A38" s="5" t="s">
        <v>330</v>
      </c>
    </row>
    <row r="39" spans="1:1">
      <c r="A39" s="5" t="s">
        <v>331</v>
      </c>
    </row>
    <row r="40" spans="1:1">
      <c r="A40" s="5"/>
    </row>
    <row r="41" spans="1:1">
      <c r="A41" s="95" t="s">
        <v>1004</v>
      </c>
    </row>
    <row r="42" spans="1:1">
      <c r="A42" s="96" t="s">
        <v>997</v>
      </c>
    </row>
    <row r="43" spans="1:1">
      <c r="A43" s="96" t="s">
        <v>1005</v>
      </c>
    </row>
    <row r="44" spans="1:1">
      <c r="A44" s="96" t="s">
        <v>998</v>
      </c>
    </row>
    <row r="45" spans="1:1">
      <c r="A45" s="96" t="s">
        <v>1006</v>
      </c>
    </row>
    <row r="46" spans="1:1">
      <c r="A46" s="96" t="s">
        <v>999</v>
      </c>
    </row>
    <row r="47" spans="1:1">
      <c r="A47" s="96" t="s">
        <v>1000</v>
      </c>
    </row>
    <row r="48" spans="1:1">
      <c r="A48" s="96" t="s">
        <v>1001</v>
      </c>
    </row>
    <row r="49" spans="1:1">
      <c r="A49" s="96" t="s">
        <v>1002</v>
      </c>
    </row>
    <row r="50" spans="1:1">
      <c r="A50" s="96" t="s">
        <v>1003</v>
      </c>
    </row>
    <row r="51" spans="1:1">
      <c r="A51" s="96" t="s">
        <v>1007</v>
      </c>
    </row>
    <row r="52" spans="1:1">
      <c r="A52" s="96" t="s">
        <v>1008</v>
      </c>
    </row>
    <row r="53" spans="1:1">
      <c r="A53" s="96" t="s">
        <v>1009</v>
      </c>
    </row>
    <row r="54" spans="1:1">
      <c r="A54" s="96" t="s">
        <v>1010</v>
      </c>
    </row>
    <row r="55" spans="1:1">
      <c r="A55" s="96" t="s">
        <v>1011</v>
      </c>
    </row>
    <row r="56" spans="1:1">
      <c r="A56" s="96" t="s">
        <v>1012</v>
      </c>
    </row>
    <row r="57" spans="1:1">
      <c r="A57" s="96" t="s">
        <v>1013</v>
      </c>
    </row>
    <row r="58" spans="1:1">
      <c r="A58" s="96" t="s">
        <v>1014</v>
      </c>
    </row>
    <row r="59" spans="1:1">
      <c r="A59" s="96" t="s">
        <v>1015</v>
      </c>
    </row>
    <row r="61" spans="1:1">
      <c r="A61" s="93" t="s">
        <v>1016</v>
      </c>
    </row>
    <row r="62" spans="1:1">
      <c r="A62" s="89" t="s">
        <v>961</v>
      </c>
    </row>
    <row r="63" spans="1:1">
      <c r="A63" s="89" t="s">
        <v>962</v>
      </c>
    </row>
    <row r="64" spans="1:1">
      <c r="A64" s="89" t="s">
        <v>963</v>
      </c>
    </row>
    <row r="65" spans="1:1">
      <c r="A65" s="89" t="s">
        <v>964</v>
      </c>
    </row>
    <row r="66" spans="1:1">
      <c r="A66" s="89" t="s">
        <v>965</v>
      </c>
    </row>
    <row r="67" spans="1:1">
      <c r="A67" s="89" t="s">
        <v>966</v>
      </c>
    </row>
    <row r="68" spans="1:1">
      <c r="A68" s="89" t="s">
        <v>967</v>
      </c>
    </row>
    <row r="69" spans="1:1">
      <c r="A69" s="89" t="s">
        <v>968</v>
      </c>
    </row>
    <row r="70" spans="1:1">
      <c r="A70" s="89" t="s">
        <v>969</v>
      </c>
    </row>
    <row r="71" spans="1:1">
      <c r="A71" s="89" t="s">
        <v>970</v>
      </c>
    </row>
    <row r="72" spans="1:1">
      <c r="A72" s="89" t="s">
        <v>971</v>
      </c>
    </row>
    <row r="73" spans="1:1">
      <c r="A73" s="89" t="s">
        <v>972</v>
      </c>
    </row>
    <row r="74" spans="1:1">
      <c r="A74" s="94"/>
    </row>
    <row r="75" spans="1:1">
      <c r="A75" s="93" t="s">
        <v>1017</v>
      </c>
    </row>
    <row r="76" spans="1:1">
      <c r="A76" s="88" t="s">
        <v>973</v>
      </c>
    </row>
    <row r="77" spans="1:1">
      <c r="A77" s="88" t="s">
        <v>974</v>
      </c>
    </row>
    <row r="78" spans="1:1">
      <c r="A78" s="88" t="s">
        <v>975</v>
      </c>
    </row>
    <row r="79" spans="1:1">
      <c r="A79" s="88" t="s">
        <v>976</v>
      </c>
    </row>
    <row r="80" spans="1:1">
      <c r="A80" s="88" t="s">
        <v>977</v>
      </c>
    </row>
    <row r="81" spans="1:1">
      <c r="A81" s="88" t="s">
        <v>978</v>
      </c>
    </row>
    <row r="82" spans="1:1">
      <c r="A82" s="88" t="s">
        <v>979</v>
      </c>
    </row>
    <row r="83" spans="1:1">
      <c r="A83" s="88" t="s">
        <v>980</v>
      </c>
    </row>
    <row r="84" spans="1:1">
      <c r="A84" s="88" t="s">
        <v>981</v>
      </c>
    </row>
    <row r="85" spans="1:1">
      <c r="A85" s="88" t="s">
        <v>982</v>
      </c>
    </row>
    <row r="86" spans="1:1">
      <c r="A86" s="88" t="s">
        <v>983</v>
      </c>
    </row>
    <row r="87" spans="1:1">
      <c r="A87" s="88" t="s">
        <v>984</v>
      </c>
    </row>
    <row r="88" spans="1:1">
      <c r="A88" s="94"/>
    </row>
    <row r="89" spans="1:1">
      <c r="A89" s="93" t="s">
        <v>1018</v>
      </c>
    </row>
    <row r="90" spans="1:1">
      <c r="A90" s="88" t="s">
        <v>985</v>
      </c>
    </row>
    <row r="91" spans="1:1">
      <c r="A91" s="88" t="s">
        <v>986</v>
      </c>
    </row>
    <row r="92" spans="1:1">
      <c r="A92" s="88" t="s">
        <v>987</v>
      </c>
    </row>
    <row r="93" spans="1:1">
      <c r="A93" s="88" t="s">
        <v>988</v>
      </c>
    </row>
    <row r="94" spans="1:1">
      <c r="A94" s="88" t="s">
        <v>989</v>
      </c>
    </row>
    <row r="95" spans="1:1">
      <c r="A95" s="88" t="s">
        <v>990</v>
      </c>
    </row>
    <row r="96" spans="1:1">
      <c r="A96" s="88" t="s">
        <v>991</v>
      </c>
    </row>
    <row r="97" spans="1:1">
      <c r="A97" s="88" t="s">
        <v>992</v>
      </c>
    </row>
    <row r="98" spans="1:1">
      <c r="A98" s="88" t="s">
        <v>993</v>
      </c>
    </row>
    <row r="99" spans="1:1">
      <c r="A99" s="88" t="s">
        <v>994</v>
      </c>
    </row>
    <row r="100" spans="1:1">
      <c r="A100" s="88" t="s">
        <v>995</v>
      </c>
    </row>
    <row r="101" spans="1:1">
      <c r="A101" s="88" t="s">
        <v>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0E16-3559-4D42-A4E0-909E5DDA9AAA}">
  <dimension ref="A1:A76"/>
  <sheetViews>
    <sheetView workbookViewId="0">
      <selection activeCell="A12" sqref="A12"/>
    </sheetView>
  </sheetViews>
  <sheetFormatPr defaultRowHeight="15"/>
  <cols>
    <col min="1" max="1" width="85.7109375" customWidth="1"/>
  </cols>
  <sheetData>
    <row r="1" spans="1:1">
      <c r="A1" s="11" t="s">
        <v>332</v>
      </c>
    </row>
    <row r="2" spans="1:1">
      <c r="A2" s="9" t="s">
        <v>333</v>
      </c>
    </row>
    <row r="3" spans="1:1">
      <c r="A3" s="18" t="s">
        <v>334</v>
      </c>
    </row>
    <row r="4" spans="1:1">
      <c r="A4" s="5" t="s">
        <v>335</v>
      </c>
    </row>
    <row r="5" spans="1:1">
      <c r="A5" s="18" t="s">
        <v>336</v>
      </c>
    </row>
    <row r="6" spans="1:1">
      <c r="A6" s="5" t="s">
        <v>337</v>
      </c>
    </row>
    <row r="7" spans="1:1">
      <c r="A7" s="5" t="s">
        <v>338</v>
      </c>
    </row>
    <row r="8" spans="1:1">
      <c r="A8" s="18" t="s">
        <v>339</v>
      </c>
    </row>
    <row r="9" spans="1:1">
      <c r="A9" s="18" t="s">
        <v>340</v>
      </c>
    </row>
    <row r="10" spans="1:1">
      <c r="A10" s="5" t="s">
        <v>341</v>
      </c>
    </row>
    <row r="12" spans="1:1">
      <c r="A12" s="11" t="s">
        <v>1049</v>
      </c>
    </row>
    <row r="13" spans="1:1">
      <c r="A13" s="22" t="s">
        <v>343</v>
      </c>
    </row>
    <row r="14" spans="1:1">
      <c r="A14" s="22" t="s">
        <v>344</v>
      </c>
    </row>
    <row r="15" spans="1:1">
      <c r="A15" s="22" t="s">
        <v>345</v>
      </c>
    </row>
    <row r="16" spans="1:1">
      <c r="A16" s="22" t="s">
        <v>346</v>
      </c>
    </row>
    <row r="17" spans="1:1">
      <c r="A17" s="22" t="s">
        <v>347</v>
      </c>
    </row>
    <row r="18" spans="1:1">
      <c r="A18" s="22" t="s">
        <v>348</v>
      </c>
    </row>
    <row r="19" spans="1:1">
      <c r="A19" s="22" t="s">
        <v>349</v>
      </c>
    </row>
    <row r="20" spans="1:1">
      <c r="A20" s="22" t="s">
        <v>350</v>
      </c>
    </row>
    <row r="21" spans="1:1">
      <c r="A21" s="22" t="s">
        <v>351</v>
      </c>
    </row>
    <row r="23" spans="1:1">
      <c r="A23" s="11" t="s">
        <v>352</v>
      </c>
    </row>
    <row r="24" spans="1:1">
      <c r="A24" s="18" t="s">
        <v>353</v>
      </c>
    </row>
    <row r="25" spans="1:1">
      <c r="A25" s="23" t="s">
        <v>354</v>
      </c>
    </row>
    <row r="26" spans="1:1">
      <c r="A26" s="23" t="s">
        <v>355</v>
      </c>
    </row>
    <row r="27" spans="1:1">
      <c r="A27" s="23" t="s">
        <v>356</v>
      </c>
    </row>
    <row r="28" spans="1:1">
      <c r="A28" s="23" t="s">
        <v>357</v>
      </c>
    </row>
    <row r="29" spans="1:1">
      <c r="A29" s="23" t="s">
        <v>358</v>
      </c>
    </row>
    <row r="30" spans="1:1">
      <c r="A30" s="23" t="s">
        <v>359</v>
      </c>
    </row>
    <row r="31" spans="1:1">
      <c r="A31" s="23" t="s">
        <v>360</v>
      </c>
    </row>
    <row r="32" spans="1:1">
      <c r="A32" s="23" t="s">
        <v>361</v>
      </c>
    </row>
    <row r="34" spans="1:1">
      <c r="A34" s="24" t="s">
        <v>362</v>
      </c>
    </row>
    <row r="35" spans="1:1">
      <c r="A35" s="18" t="s">
        <v>363</v>
      </c>
    </row>
    <row r="36" spans="1:1">
      <c r="A36" s="18" t="s">
        <v>364</v>
      </c>
    </row>
    <row r="37" spans="1:1">
      <c r="A37" s="18" t="s">
        <v>365</v>
      </c>
    </row>
    <row r="38" spans="1:1">
      <c r="A38" s="18" t="s">
        <v>366</v>
      </c>
    </row>
    <row r="39" spans="1:1">
      <c r="A39" s="18" t="s">
        <v>367</v>
      </c>
    </row>
    <row r="40" spans="1:1">
      <c r="A40" s="18" t="s">
        <v>368</v>
      </c>
    </row>
    <row r="41" spans="1:1">
      <c r="A41" s="18" t="s">
        <v>369</v>
      </c>
    </row>
    <row r="42" spans="1:1">
      <c r="A42" s="18" t="s">
        <v>370</v>
      </c>
    </row>
    <row r="43" spans="1:1">
      <c r="A43" s="18" t="s">
        <v>371</v>
      </c>
    </row>
    <row r="45" spans="1:1">
      <c r="A45" s="93" t="s">
        <v>1046</v>
      </c>
    </row>
    <row r="46" spans="1:1">
      <c r="A46" s="88" t="s">
        <v>1019</v>
      </c>
    </row>
    <row r="47" spans="1:1">
      <c r="A47" s="88" t="s">
        <v>1020</v>
      </c>
    </row>
    <row r="48" spans="1:1">
      <c r="A48" s="88" t="s">
        <v>1021</v>
      </c>
    </row>
    <row r="49" spans="1:1">
      <c r="A49" s="88" t="s">
        <v>1022</v>
      </c>
    </row>
    <row r="50" spans="1:1">
      <c r="A50" s="88" t="s">
        <v>1023</v>
      </c>
    </row>
    <row r="51" spans="1:1">
      <c r="A51" s="88" t="s">
        <v>1024</v>
      </c>
    </row>
    <row r="52" spans="1:1">
      <c r="A52" s="88" t="s">
        <v>1025</v>
      </c>
    </row>
    <row r="53" spans="1:1">
      <c r="A53" s="88" t="s">
        <v>1026</v>
      </c>
    </row>
    <row r="54" spans="1:1">
      <c r="A54" s="88" t="s">
        <v>1027</v>
      </c>
    </row>
    <row r="55" spans="1:1">
      <c r="A55" s="94"/>
    </row>
    <row r="56" spans="1:1">
      <c r="A56" s="93" t="s">
        <v>1048</v>
      </c>
    </row>
    <row r="57" spans="1:1">
      <c r="A57" s="88" t="s">
        <v>1028</v>
      </c>
    </row>
    <row r="58" spans="1:1">
      <c r="A58" s="88" t="s">
        <v>1029</v>
      </c>
    </row>
    <row r="59" spans="1:1">
      <c r="A59" s="88" t="s">
        <v>1030</v>
      </c>
    </row>
    <row r="60" spans="1:1">
      <c r="A60" s="88" t="s">
        <v>1031</v>
      </c>
    </row>
    <row r="61" spans="1:1">
      <c r="A61" s="88" t="s">
        <v>1032</v>
      </c>
    </row>
    <row r="62" spans="1:1">
      <c r="A62" s="88" t="s">
        <v>1033</v>
      </c>
    </row>
    <row r="63" spans="1:1">
      <c r="A63" s="88" t="s">
        <v>1034</v>
      </c>
    </row>
    <row r="64" spans="1:1">
      <c r="A64" s="88" t="s">
        <v>1035</v>
      </c>
    </row>
    <row r="65" spans="1:1">
      <c r="A65" s="88" t="s">
        <v>1036</v>
      </c>
    </row>
    <row r="66" spans="1:1">
      <c r="A66" s="94"/>
    </row>
    <row r="67" spans="1:1">
      <c r="A67" s="93" t="s">
        <v>1047</v>
      </c>
    </row>
    <row r="68" spans="1:1">
      <c r="A68" s="89" t="s">
        <v>1037</v>
      </c>
    </row>
    <row r="69" spans="1:1">
      <c r="A69" s="89" t="s">
        <v>1038</v>
      </c>
    </row>
    <row r="70" spans="1:1">
      <c r="A70" s="89" t="s">
        <v>1039</v>
      </c>
    </row>
    <row r="71" spans="1:1">
      <c r="A71" s="89" t="s">
        <v>1040</v>
      </c>
    </row>
    <row r="72" spans="1:1">
      <c r="A72" s="89" t="s">
        <v>1041</v>
      </c>
    </row>
    <row r="73" spans="1:1">
      <c r="A73" s="89" t="s">
        <v>1042</v>
      </c>
    </row>
    <row r="74" spans="1:1">
      <c r="A74" s="89" t="s">
        <v>1043</v>
      </c>
    </row>
    <row r="75" spans="1:1">
      <c r="A75" s="89" t="s">
        <v>1044</v>
      </c>
    </row>
    <row r="76" spans="1:1">
      <c r="A76" s="89" t="s">
        <v>1045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F7134-B9F2-4A9C-8C63-76C62E5F69A7}">
  <dimension ref="A1:A58"/>
  <sheetViews>
    <sheetView workbookViewId="0">
      <selection activeCell="A31" sqref="A31"/>
    </sheetView>
  </sheetViews>
  <sheetFormatPr defaultRowHeight="15"/>
  <cols>
    <col min="1" max="1" width="95.5703125" customWidth="1"/>
  </cols>
  <sheetData>
    <row r="1" spans="1:1">
      <c r="A1" s="11" t="s">
        <v>407</v>
      </c>
    </row>
    <row r="2" spans="1:1">
      <c r="A2" s="11" t="s">
        <v>394</v>
      </c>
    </row>
    <row r="3" spans="1:1">
      <c r="A3" s="15" t="s">
        <v>372</v>
      </c>
    </row>
    <row r="4" spans="1:1">
      <c r="A4" s="15" t="s">
        <v>373</v>
      </c>
    </row>
    <row r="5" spans="1:1">
      <c r="A5" s="15" t="s">
        <v>374</v>
      </c>
    </row>
    <row r="6" spans="1:1">
      <c r="A6" s="15" t="s">
        <v>375</v>
      </c>
    </row>
    <row r="7" spans="1:1">
      <c r="A7" s="15" t="s">
        <v>376</v>
      </c>
    </row>
    <row r="8" spans="1:1">
      <c r="A8" s="15" t="s">
        <v>377</v>
      </c>
    </row>
    <row r="9" spans="1:1">
      <c r="A9" s="15" t="s">
        <v>378</v>
      </c>
    </row>
    <row r="10" spans="1:1">
      <c r="A10" s="15" t="s">
        <v>379</v>
      </c>
    </row>
    <row r="11" spans="1:1">
      <c r="A11" s="25" t="s">
        <v>394</v>
      </c>
    </row>
    <row r="12" spans="1:1">
      <c r="A12" s="15" t="s">
        <v>380</v>
      </c>
    </row>
    <row r="13" spans="1:1">
      <c r="A13" s="15" t="s">
        <v>381</v>
      </c>
    </row>
    <row r="14" spans="1:1">
      <c r="A14" s="15" t="s">
        <v>382</v>
      </c>
    </row>
    <row r="15" spans="1:1">
      <c r="A15" s="15" t="s">
        <v>383</v>
      </c>
    </row>
    <row r="16" spans="1:1">
      <c r="A16" s="15" t="s">
        <v>384</v>
      </c>
    </row>
    <row r="17" spans="1:1">
      <c r="A17" s="15" t="s">
        <v>385</v>
      </c>
    </row>
    <row r="18" spans="1:1">
      <c r="A18" s="15" t="s">
        <v>386</v>
      </c>
    </row>
    <row r="19" spans="1:1">
      <c r="A19" s="15" t="s">
        <v>387</v>
      </c>
    </row>
    <row r="20" spans="1:1">
      <c r="A20" s="25" t="s">
        <v>394</v>
      </c>
    </row>
    <row r="21" spans="1:1">
      <c r="A21" s="15" t="s">
        <v>388</v>
      </c>
    </row>
    <row r="22" spans="1:1">
      <c r="A22" s="15" t="s">
        <v>389</v>
      </c>
    </row>
    <row r="23" spans="1:1">
      <c r="A23" s="15" t="s">
        <v>390</v>
      </c>
    </row>
    <row r="24" spans="1:1">
      <c r="A24" s="8" t="s">
        <v>183</v>
      </c>
    </row>
    <row r="25" spans="1:1">
      <c r="A25" s="8" t="s">
        <v>184</v>
      </c>
    </row>
    <row r="26" spans="1:1">
      <c r="A26" s="15" t="s">
        <v>391</v>
      </c>
    </row>
    <row r="27" spans="1:1">
      <c r="A27" s="15" t="s">
        <v>392</v>
      </c>
    </row>
    <row r="28" spans="1:1">
      <c r="A28" s="15" t="s">
        <v>393</v>
      </c>
    </row>
    <row r="31" spans="1:1">
      <c r="A31" s="11" t="s">
        <v>408</v>
      </c>
    </row>
    <row r="32" spans="1:1">
      <c r="A32" s="11" t="s">
        <v>394</v>
      </c>
    </row>
    <row r="33" spans="1:1">
      <c r="A33" s="9" t="s">
        <v>395</v>
      </c>
    </row>
    <row r="34" spans="1:1">
      <c r="A34" s="9" t="s">
        <v>396</v>
      </c>
    </row>
    <row r="35" spans="1:1">
      <c r="A35" s="9" t="s">
        <v>397</v>
      </c>
    </row>
    <row r="36" spans="1:1">
      <c r="A36" s="9" t="s">
        <v>398</v>
      </c>
    </row>
    <row r="37" spans="1:1">
      <c r="A37" s="9" t="s">
        <v>399</v>
      </c>
    </row>
    <row r="38" spans="1:1">
      <c r="A38" s="9" t="s">
        <v>400</v>
      </c>
    </row>
    <row r="39" spans="1:1">
      <c r="A39" s="9" t="s">
        <v>401</v>
      </c>
    </row>
    <row r="40" spans="1:1">
      <c r="A40" s="9" t="s">
        <v>402</v>
      </c>
    </row>
    <row r="41" spans="1:1">
      <c r="A41" s="26" t="s">
        <v>394</v>
      </c>
    </row>
    <row r="42" spans="1:1">
      <c r="A42" s="9" t="s">
        <v>403</v>
      </c>
    </row>
    <row r="43" spans="1:1">
      <c r="A43" s="9" t="s">
        <v>404</v>
      </c>
    </row>
    <row r="44" spans="1:1">
      <c r="A44" s="9" t="s">
        <v>405</v>
      </c>
    </row>
    <row r="45" spans="1:1">
      <c r="A45" s="9" t="s">
        <v>406</v>
      </c>
    </row>
    <row r="46" spans="1:1">
      <c r="A46" s="9" t="s">
        <v>200</v>
      </c>
    </row>
    <row r="47" spans="1:1">
      <c r="A47" s="5" t="s">
        <v>201</v>
      </c>
    </row>
    <row r="48" spans="1:1">
      <c r="A48" s="5" t="s">
        <v>202</v>
      </c>
    </row>
    <row r="49" spans="1:1">
      <c r="A49" s="5" t="s">
        <v>203</v>
      </c>
    </row>
    <row r="50" spans="1:1">
      <c r="A50" s="3" t="s">
        <v>394</v>
      </c>
    </row>
    <row r="51" spans="1:1">
      <c r="A51" s="5" t="s">
        <v>204</v>
      </c>
    </row>
    <row r="52" spans="1:1">
      <c r="A52" s="5" t="s">
        <v>205</v>
      </c>
    </row>
    <row r="53" spans="1:1">
      <c r="A53" s="5" t="s">
        <v>206</v>
      </c>
    </row>
    <row r="54" spans="1:1">
      <c r="A54" s="9" t="s">
        <v>207</v>
      </c>
    </row>
    <row r="55" spans="1:1">
      <c r="A55" s="9" t="s">
        <v>208</v>
      </c>
    </row>
    <row r="56" spans="1:1">
      <c r="A56" s="9" t="s">
        <v>209</v>
      </c>
    </row>
    <row r="57" spans="1:1">
      <c r="A57" s="10" t="s">
        <v>210</v>
      </c>
    </row>
    <row r="58" spans="1:1">
      <c r="A58" s="10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4C1CF-D8FC-4CF6-B5DF-F2EC9ED49B14}">
  <dimension ref="A1:A39"/>
  <sheetViews>
    <sheetView workbookViewId="0">
      <selection activeCell="H33" sqref="H33"/>
    </sheetView>
  </sheetViews>
  <sheetFormatPr defaultRowHeight="15"/>
  <cols>
    <col min="1" max="1" width="75.28515625" customWidth="1"/>
  </cols>
  <sheetData>
    <row r="1" spans="1:1">
      <c r="A1" s="11" t="s">
        <v>409</v>
      </c>
    </row>
    <row r="2" spans="1:1">
      <c r="A2" s="11" t="s">
        <v>410</v>
      </c>
    </row>
    <row r="3" spans="1:1">
      <c r="A3" s="15" t="s">
        <v>411</v>
      </c>
    </row>
    <row r="4" spans="1:1">
      <c r="A4" s="15" t="s">
        <v>412</v>
      </c>
    </row>
    <row r="5" spans="1:1">
      <c r="A5" s="15" t="s">
        <v>377</v>
      </c>
    </row>
    <row r="6" spans="1:1">
      <c r="A6" s="15" t="s">
        <v>413</v>
      </c>
    </row>
    <row r="7" spans="1:1">
      <c r="A7" s="15" t="s">
        <v>414</v>
      </c>
    </row>
    <row r="8" spans="1:1">
      <c r="A8" s="27" t="s">
        <v>410</v>
      </c>
    </row>
    <row r="9" spans="1:1">
      <c r="A9" s="15" t="s">
        <v>415</v>
      </c>
    </row>
    <row r="10" spans="1:1">
      <c r="A10" s="15" t="s">
        <v>416</v>
      </c>
    </row>
    <row r="11" spans="1:1">
      <c r="A11" s="15" t="s">
        <v>417</v>
      </c>
    </row>
    <row r="12" spans="1:1">
      <c r="A12" s="15" t="s">
        <v>418</v>
      </c>
    </row>
    <row r="13" spans="1:1">
      <c r="A13" s="15" t="s">
        <v>248</v>
      </c>
    </row>
    <row r="14" spans="1:1">
      <c r="A14" s="27" t="s">
        <v>410</v>
      </c>
    </row>
    <row r="15" spans="1:1">
      <c r="A15" s="15" t="s">
        <v>249</v>
      </c>
    </row>
    <row r="16" spans="1:1">
      <c r="A16" s="16" t="s">
        <v>250</v>
      </c>
    </row>
    <row r="17" spans="1:1">
      <c r="A17" s="16" t="s">
        <v>251</v>
      </c>
    </row>
    <row r="18" spans="1:1">
      <c r="A18" s="16" t="s">
        <v>252</v>
      </c>
    </row>
    <row r="19" spans="1:1">
      <c r="A19" s="15" t="s">
        <v>253</v>
      </c>
    </row>
    <row r="21" spans="1:1">
      <c r="A21" s="28" t="s">
        <v>419</v>
      </c>
    </row>
    <row r="22" spans="1:1">
      <c r="A22" s="28" t="s">
        <v>410</v>
      </c>
    </row>
    <row r="23" spans="1:1">
      <c r="A23" s="29" t="s">
        <v>420</v>
      </c>
    </row>
    <row r="24" spans="1:1">
      <c r="A24" s="30" t="s">
        <v>421</v>
      </c>
    </row>
    <row r="25" spans="1:1">
      <c r="A25" s="31" t="s">
        <v>422</v>
      </c>
    </row>
    <row r="26" spans="1:1">
      <c r="A26" s="31" t="s">
        <v>423</v>
      </c>
    </row>
    <row r="27" spans="1:1">
      <c r="A27" s="32" t="s">
        <v>424</v>
      </c>
    </row>
    <row r="28" spans="1:1">
      <c r="A28" s="33" t="s">
        <v>410</v>
      </c>
    </row>
    <row r="29" spans="1:1">
      <c r="A29" s="32" t="s">
        <v>425</v>
      </c>
    </row>
    <row r="30" spans="1:1">
      <c r="A30" s="32" t="s">
        <v>426</v>
      </c>
    </row>
    <row r="31" spans="1:1">
      <c r="A31" s="32" t="s">
        <v>267</v>
      </c>
    </row>
    <row r="32" spans="1:1">
      <c r="A32" s="32" t="s">
        <v>268</v>
      </c>
    </row>
    <row r="33" spans="1:1">
      <c r="A33" s="32" t="s">
        <v>269</v>
      </c>
    </row>
    <row r="34" spans="1:1">
      <c r="A34" s="33" t="s">
        <v>410</v>
      </c>
    </row>
    <row r="35" spans="1:1">
      <c r="A35" s="32" t="s">
        <v>270</v>
      </c>
    </row>
    <row r="36" spans="1:1">
      <c r="A36" s="32" t="s">
        <v>272</v>
      </c>
    </row>
    <row r="37" spans="1:1">
      <c r="A37" s="32" t="s">
        <v>273</v>
      </c>
    </row>
    <row r="38" spans="1:1">
      <c r="A38" s="32" t="s">
        <v>274</v>
      </c>
    </row>
    <row r="39" spans="1:1">
      <c r="A39" s="32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Inventory</vt:lpstr>
      <vt:lpstr>2.5" Asst Effect</vt:lpstr>
      <vt:lpstr>3" Asst Effects</vt:lpstr>
      <vt:lpstr>4" Asst Effects</vt:lpstr>
      <vt:lpstr>5" Asst Effects</vt:lpstr>
      <vt:lpstr>6" Asst Effects</vt:lpstr>
      <vt:lpstr>3" Time Chain Effects</vt:lpstr>
      <vt:lpstr>4" Time Chain Effects</vt:lpstr>
      <vt:lpstr>Inventory!Print_Area</vt:lpstr>
      <vt:lpstr>Inventory!Print_Titles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Aerial FX</dc:creator>
  <cp:lastModifiedBy>Aerial FX</cp:lastModifiedBy>
  <cp:lastPrinted>2024-12-06T21:19:13Z</cp:lastPrinted>
  <dcterms:created xsi:type="dcterms:W3CDTF">2022-07-27T15:32:20Z</dcterms:created>
  <dcterms:modified xsi:type="dcterms:W3CDTF">2024-12-06T21:24:10Z</dcterms:modified>
</cp:coreProperties>
</file>